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95" windowWidth="20475" windowHeight="9090" tabRatio="617"/>
  </bookViews>
  <sheets>
    <sheet name="套格式班表" sheetId="21" r:id="rId1"/>
  </sheets>
  <calcPr calcId="145621"/>
</workbook>
</file>

<file path=xl/calcChain.xml><?xml version="1.0" encoding="utf-8"?>
<calcChain xmlns="http://schemas.openxmlformats.org/spreadsheetml/2006/main">
  <c r="AY20" i="21" l="1"/>
  <c r="AS20" i="21"/>
  <c r="AR20" i="21"/>
  <c r="AQ20" i="21"/>
  <c r="AU20" i="21" s="1"/>
  <c r="AP20" i="21"/>
  <c r="AT20" i="21" s="1"/>
  <c r="AM20" i="21"/>
  <c r="AL20" i="21"/>
  <c r="AK20" i="21"/>
  <c r="AO20" i="21" s="1"/>
  <c r="AJ20" i="21"/>
  <c r="AN20" i="21" s="1"/>
  <c r="AV20" i="21" s="1"/>
  <c r="AX20" i="21" s="1"/>
  <c r="AR18" i="21" l="1"/>
  <c r="AQ15" i="21"/>
  <c r="AP18" i="21"/>
  <c r="AL23" i="21"/>
  <c r="AJ24" i="21"/>
  <c r="AJ26" i="21"/>
  <c r="AY16" i="21"/>
  <c r="AY17" i="21"/>
  <c r="AY18" i="21"/>
  <c r="AY19" i="21"/>
  <c r="AY21" i="21"/>
  <c r="AY22" i="21"/>
  <c r="AY23" i="21"/>
  <c r="AY24" i="21"/>
  <c r="AY25" i="21"/>
  <c r="AY26" i="21"/>
  <c r="AY15" i="21"/>
  <c r="AJ25" i="21" l="1"/>
  <c r="AS26" i="21"/>
  <c r="AS15" i="21"/>
  <c r="AX15" i="21"/>
  <c r="AR23" i="21" l="1"/>
  <c r="AP21" i="21"/>
  <c r="AL17" i="21"/>
  <c r="AJ16" i="21"/>
  <c r="AJ15" i="21"/>
  <c r="AS22" i="21" l="1"/>
  <c r="AQ21" i="21"/>
  <c r="AM24" i="21"/>
  <c r="AM26" i="21"/>
  <c r="AL26" i="21"/>
  <c r="AL16" i="21"/>
  <c r="AL18" i="21"/>
  <c r="AL19" i="21"/>
  <c r="AL21" i="21"/>
  <c r="AL22" i="21"/>
  <c r="AL24" i="21"/>
  <c r="AL25" i="21"/>
  <c r="AL15" i="21"/>
  <c r="AR26" i="21" l="1"/>
  <c r="AQ26" i="21"/>
  <c r="AU26" i="21" s="1"/>
  <c r="AP26" i="21"/>
  <c r="AT26" i="21" s="1"/>
  <c r="AK26" i="21"/>
  <c r="AO26" i="21" s="1"/>
  <c r="AN26" i="21"/>
  <c r="AS25" i="21"/>
  <c r="AR25" i="21"/>
  <c r="AQ25" i="21"/>
  <c r="AU25" i="21" s="1"/>
  <c r="AP25" i="21"/>
  <c r="AT25" i="21" s="1"/>
  <c r="AM25" i="21"/>
  <c r="AK25" i="21"/>
  <c r="AN25" i="21"/>
  <c r="AS24" i="21"/>
  <c r="AR24" i="21"/>
  <c r="AQ24" i="21"/>
  <c r="AU24" i="21" s="1"/>
  <c r="AP24" i="21"/>
  <c r="AT24" i="21" s="1"/>
  <c r="AK24" i="21"/>
  <c r="AO24" i="21" s="1"/>
  <c r="AN24" i="21"/>
  <c r="AS23" i="21"/>
  <c r="AQ23" i="21"/>
  <c r="AP23" i="21"/>
  <c r="AT23" i="21" s="1"/>
  <c r="AM23" i="21"/>
  <c r="AK23" i="21"/>
  <c r="AJ23" i="21"/>
  <c r="AN23" i="21" s="1"/>
  <c r="AR22" i="21"/>
  <c r="AQ22" i="21"/>
  <c r="AU22" i="21" s="1"/>
  <c r="AP22" i="21"/>
  <c r="AT22" i="21" s="1"/>
  <c r="AM22" i="21"/>
  <c r="AK22" i="21"/>
  <c r="AJ22" i="21"/>
  <c r="AN22" i="21" s="1"/>
  <c r="AS21" i="21"/>
  <c r="AR21" i="21"/>
  <c r="AU21" i="21"/>
  <c r="AT21" i="21"/>
  <c r="AM21" i="21"/>
  <c r="AK21" i="21"/>
  <c r="AJ21" i="21"/>
  <c r="AS19" i="21"/>
  <c r="AR19" i="21"/>
  <c r="AQ19" i="21"/>
  <c r="AU19" i="21" s="1"/>
  <c r="AP19" i="21"/>
  <c r="AM19" i="21"/>
  <c r="AK19" i="21"/>
  <c r="AJ19" i="21"/>
  <c r="AN19" i="21" s="1"/>
  <c r="AS18" i="21"/>
  <c r="AQ18" i="21"/>
  <c r="AU18" i="21" s="1"/>
  <c r="AT18" i="21"/>
  <c r="AM18" i="21"/>
  <c r="AK18" i="21"/>
  <c r="AJ18" i="21"/>
  <c r="AN18" i="21" s="1"/>
  <c r="AS17" i="21"/>
  <c r="AR17" i="21"/>
  <c r="AQ17" i="21"/>
  <c r="AU17" i="21" s="1"/>
  <c r="AP17" i="21"/>
  <c r="AT17" i="21" s="1"/>
  <c r="AM17" i="21"/>
  <c r="AK17" i="21"/>
  <c r="AJ17" i="21"/>
  <c r="AN17" i="21" s="1"/>
  <c r="AS16" i="21"/>
  <c r="AR16" i="21"/>
  <c r="AQ16" i="21"/>
  <c r="AU16" i="21" s="1"/>
  <c r="AP16" i="21"/>
  <c r="AT16" i="21" s="1"/>
  <c r="AM16" i="21"/>
  <c r="AK16" i="21"/>
  <c r="AN16" i="21"/>
  <c r="AR15" i="21"/>
  <c r="AU15" i="21"/>
  <c r="AP15" i="21"/>
  <c r="AT15" i="21" s="1"/>
  <c r="AM15" i="21"/>
  <c r="AK15" i="21"/>
  <c r="AO22" i="21" l="1"/>
  <c r="AU23" i="21"/>
  <c r="AO17" i="21"/>
  <c r="AO19" i="21"/>
  <c r="AO23" i="21"/>
  <c r="AO16" i="21"/>
  <c r="AV16" i="21" s="1"/>
  <c r="AX16" i="21" s="1"/>
  <c r="AO18" i="21"/>
  <c r="AV18" i="21" s="1"/>
  <c r="AX18" i="21" s="1"/>
  <c r="AO21" i="21"/>
  <c r="AO25" i="21"/>
  <c r="AV25" i="21" s="1"/>
  <c r="AX25" i="21" s="1"/>
  <c r="AV17" i="21"/>
  <c r="AX17" i="21" s="1"/>
  <c r="AN15" i="21"/>
  <c r="AO15" i="21"/>
  <c r="AN21" i="21"/>
  <c r="AV21" i="21" s="1"/>
  <c r="AX21" i="21" s="1"/>
  <c r="AT19" i="21"/>
  <c r="AV19" i="21" s="1"/>
  <c r="AX19" i="21" s="1"/>
  <c r="AV23" i="21"/>
  <c r="AX23" i="21" s="1"/>
  <c r="AV22" i="21"/>
  <c r="AX22" i="21" s="1"/>
  <c r="AV24" i="21"/>
  <c r="AX24" i="21" s="1"/>
  <c r="AV26" i="21"/>
  <c r="AX26" i="21" s="1"/>
  <c r="AV15" i="21" l="1"/>
</calcChain>
</file>

<file path=xl/sharedStrings.xml><?xml version="1.0" encoding="utf-8"?>
<sst xmlns="http://schemas.openxmlformats.org/spreadsheetml/2006/main" count="130" uniqueCount="80">
  <si>
    <t>宋俊宏婦幼醫院</t>
  </si>
  <si>
    <t>員工排班表</t>
  </si>
  <si>
    <t>一週內沒有例</t>
  </si>
  <si>
    <t>一週內多餘一個例</t>
  </si>
  <si>
    <t>四周內例休不為8日</t>
  </si>
  <si>
    <t>四週工作時數：160小時 單位:醫事課</t>
    <phoneticPr fontId="3" type="noConversion"/>
  </si>
  <si>
    <t>排班月份：109/第二月期班表</t>
    <phoneticPr fontId="3" type="noConversion"/>
  </si>
  <si>
    <t>四週工作時數：160小時 單位:產後護理之家</t>
    <phoneticPr fontId="3" type="noConversion"/>
  </si>
  <si>
    <t>30072</t>
  </si>
  <si>
    <t>黃月芬</t>
  </si>
  <si>
    <t>30039</t>
  </si>
  <si>
    <t>謝惠雯</t>
  </si>
  <si>
    <t>30042</t>
  </si>
  <si>
    <t>邱美蓁</t>
  </si>
  <si>
    <t>30044</t>
  </si>
  <si>
    <t>何淑真</t>
  </si>
  <si>
    <t>30105</t>
  </si>
  <si>
    <t>李孟學</t>
  </si>
  <si>
    <t>30203</t>
  </si>
  <si>
    <t>曾芳儀</t>
  </si>
  <si>
    <t>30239</t>
  </si>
  <si>
    <t>邱郁惠</t>
  </si>
  <si>
    <t>30307</t>
  </si>
  <si>
    <t>郭曉萍</t>
  </si>
  <si>
    <t>30335</t>
  </si>
  <si>
    <t>黎俞汝</t>
  </si>
  <si>
    <t>30340</t>
  </si>
  <si>
    <t>曾秀玲</t>
  </si>
  <si>
    <t>2週小計</t>
    <phoneticPr fontId="3" type="noConversion"/>
  </si>
  <si>
    <t>4週28天</t>
    <phoneticPr fontId="3" type="noConversion"/>
  </si>
  <si>
    <t>4週共160時</t>
    <phoneticPr fontId="3" type="noConversion"/>
  </si>
  <si>
    <t>例</t>
    <phoneticPr fontId="3" type="noConversion"/>
  </si>
  <si>
    <t>休</t>
    <phoneticPr fontId="3" type="noConversion"/>
  </si>
  <si>
    <t>例+休</t>
    <phoneticPr fontId="3" type="noConversion"/>
  </si>
  <si>
    <t>28天</t>
    <phoneticPr fontId="3" type="noConversion"/>
  </si>
  <si>
    <t>160時</t>
    <phoneticPr fontId="3" type="noConversion"/>
  </si>
  <si>
    <t>國</t>
    <phoneticPr fontId="3" type="noConversion"/>
  </si>
  <si>
    <t>十一月</t>
    <phoneticPr fontId="3" type="noConversion"/>
  </si>
  <si>
    <t>29/一</t>
    <phoneticPr fontId="3" type="noConversion"/>
  </si>
  <si>
    <t>30/二</t>
    <phoneticPr fontId="3" type="noConversion"/>
  </si>
  <si>
    <t>第十二月期第四週</t>
    <phoneticPr fontId="3" type="noConversion"/>
  </si>
  <si>
    <t>排班月份：110第十三月期班表</t>
    <phoneticPr fontId="3" type="noConversion"/>
  </si>
  <si>
    <t>十二月</t>
    <phoneticPr fontId="3" type="noConversion"/>
  </si>
  <si>
    <t>01/三</t>
    <phoneticPr fontId="3" type="noConversion"/>
  </si>
  <si>
    <t>02/四</t>
    <phoneticPr fontId="3" type="noConversion"/>
  </si>
  <si>
    <t>03/五</t>
    <phoneticPr fontId="3" type="noConversion"/>
  </si>
  <si>
    <t>04/六</t>
    <phoneticPr fontId="3" type="noConversion"/>
  </si>
  <si>
    <t>05/日</t>
    <phoneticPr fontId="3" type="noConversion"/>
  </si>
  <si>
    <t>06/一</t>
    <phoneticPr fontId="3" type="noConversion"/>
  </si>
  <si>
    <t>07/二</t>
    <phoneticPr fontId="3" type="noConversion"/>
  </si>
  <si>
    <t>08/三</t>
    <phoneticPr fontId="3" type="noConversion"/>
  </si>
  <si>
    <t>09/四</t>
    <phoneticPr fontId="3" type="noConversion"/>
  </si>
  <si>
    <t>10/五</t>
    <phoneticPr fontId="3" type="noConversion"/>
  </si>
  <si>
    <t>11/六</t>
    <phoneticPr fontId="3" type="noConversion"/>
  </si>
  <si>
    <t>12/日</t>
    <phoneticPr fontId="3" type="noConversion"/>
  </si>
  <si>
    <t>13/一</t>
    <phoneticPr fontId="3" type="noConversion"/>
  </si>
  <si>
    <t>14/二</t>
    <phoneticPr fontId="3" type="noConversion"/>
  </si>
  <si>
    <t>15/三</t>
    <phoneticPr fontId="3" type="noConversion"/>
  </si>
  <si>
    <t>16/四</t>
    <phoneticPr fontId="3" type="noConversion"/>
  </si>
  <si>
    <t>17/五</t>
    <phoneticPr fontId="3" type="noConversion"/>
  </si>
  <si>
    <t>18/六</t>
    <phoneticPr fontId="3" type="noConversion"/>
  </si>
  <si>
    <t>19/日</t>
    <phoneticPr fontId="3" type="noConversion"/>
  </si>
  <si>
    <t>20/一</t>
    <phoneticPr fontId="3" type="noConversion"/>
  </si>
  <si>
    <t>21/二</t>
    <phoneticPr fontId="3" type="noConversion"/>
  </si>
  <si>
    <t>22/三</t>
    <phoneticPr fontId="3" type="noConversion"/>
  </si>
  <si>
    <t>23/四</t>
    <phoneticPr fontId="3" type="noConversion"/>
  </si>
  <si>
    <t>24/五</t>
    <phoneticPr fontId="3" type="noConversion"/>
  </si>
  <si>
    <t>25/六</t>
    <phoneticPr fontId="3" type="noConversion"/>
  </si>
  <si>
    <t>26/日</t>
    <phoneticPr fontId="3" type="noConversion"/>
  </si>
  <si>
    <t>27/一</t>
    <phoneticPr fontId="3" type="noConversion"/>
  </si>
  <si>
    <t>28/二</t>
    <phoneticPr fontId="3" type="noConversion"/>
  </si>
  <si>
    <t>29/三</t>
    <phoneticPr fontId="3" type="noConversion"/>
  </si>
  <si>
    <t>30/四</t>
    <phoneticPr fontId="3" type="noConversion"/>
  </si>
  <si>
    <t>31/五</t>
    <phoneticPr fontId="3" type="noConversion"/>
  </si>
  <si>
    <t>第十三月期第一週</t>
    <phoneticPr fontId="3" type="noConversion"/>
  </si>
  <si>
    <t>第十三月期第二週</t>
    <phoneticPr fontId="3" type="noConversion"/>
  </si>
  <si>
    <t>第十三月期第三週</t>
    <phoneticPr fontId="3" type="noConversion"/>
  </si>
  <si>
    <t>第十三月期四週合計</t>
    <phoneticPr fontId="3" type="noConversion"/>
  </si>
  <si>
    <t>第十三月期第四週</t>
    <phoneticPr fontId="3" type="noConversion"/>
  </si>
  <si>
    <t>呂妍瑱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</si>
</sst>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color theme="1"/>
      <name val="新細明體"/>
      <family val="2"/>
      <charset val="136"/>
      <scheme val="minor"/>
    </font>
    <font>
      <sz val="10"/>
      <color indexed="8"/>
      <name val="MS Sans Serif"/>
    </font>
    <font>
      <sz val="12"/>
      <color indexed="8"/>
      <name val="細明體"/>
      <family val="3"/>
      <charset val="136"/>
    </font>
    <font>
      <sz val="9"/>
      <name val="新細明體"/>
      <family val="2"/>
      <charset val="136"/>
      <scheme val="minor"/>
    </font>
    <font>
      <sz val="16"/>
      <color indexed="8"/>
      <name val="MS Sans Serif"/>
    </font>
    <font>
      <sz val="16"/>
      <color theme="1"/>
      <name val="新細明體"/>
      <family val="2"/>
      <charset val="136"/>
      <scheme val="minor"/>
    </font>
    <font>
      <sz val="16"/>
      <color indexed="8"/>
      <name val="細明體"/>
      <family val="3"/>
      <charset val="136"/>
    </font>
    <font>
      <b/>
      <sz val="18"/>
      <color indexed="8"/>
      <name val="細明體"/>
      <family val="3"/>
      <charset val="136"/>
    </font>
    <font>
      <sz val="18"/>
      <color theme="1"/>
      <name val="新細明體"/>
      <family val="2"/>
      <charset val="136"/>
      <scheme val="minor"/>
    </font>
    <font>
      <sz val="18"/>
      <color indexed="8"/>
      <name val="細明體"/>
      <family val="3"/>
      <charset val="136"/>
    </font>
    <font>
      <sz val="22"/>
      <color theme="1"/>
      <name val="新細明體"/>
      <family val="2"/>
      <charset val="136"/>
      <scheme val="minor"/>
    </font>
    <font>
      <sz val="22"/>
      <color indexed="8"/>
      <name val="細明體"/>
      <family val="3"/>
      <charset val="136"/>
    </font>
    <font>
      <sz val="20"/>
      <color indexed="8"/>
      <name val="細明體"/>
      <family val="3"/>
      <charset val="136"/>
    </font>
    <font>
      <sz val="18"/>
      <color theme="1"/>
      <name val="新細明體"/>
      <family val="1"/>
      <charset val="136"/>
      <scheme val="minor"/>
    </font>
    <font>
      <sz val="18"/>
      <color rgb="FFC00000"/>
      <name val="新細明體"/>
      <family val="2"/>
      <charset val="136"/>
      <scheme val="minor"/>
    </font>
    <font>
      <sz val="10"/>
      <color indexed="8"/>
      <name val="MS Sans Serif"/>
      <family val="2"/>
    </font>
    <font>
      <sz val="18"/>
      <color rgb="FFC00000"/>
      <name val="新細明體"/>
      <family val="1"/>
      <charset val="136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/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</cellStyleXfs>
  <cellXfs count="59">
    <xf numFmtId="0" fontId="0" fillId="0" borderId="0" xfId="0">
      <alignment vertical="center"/>
    </xf>
    <xf numFmtId="0" fontId="8" fillId="0" borderId="0" xfId="0" applyFont="1" applyProtection="1">
      <alignment vertical="center"/>
      <protection locked="0"/>
    </xf>
    <xf numFmtId="3" fontId="6" fillId="0" borderId="0" xfId="1" applyNumberFormat="1" applyFont="1" applyAlignment="1" applyProtection="1">
      <alignment horizontal="left" vertical="top"/>
      <protection locked="0"/>
    </xf>
    <xf numFmtId="0" fontId="4" fillId="0" borderId="0" xfId="1" applyFont="1" applyAlignment="1" applyProtection="1">
      <alignment horizontal="left" vertical="top"/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1" applyFont="1" applyAlignment="1" applyProtection="1">
      <alignment horizontal="left" vertical="top"/>
      <protection locked="0"/>
    </xf>
    <xf numFmtId="0" fontId="2" fillId="0" borderId="0" xfId="1" applyFont="1" applyAlignment="1" applyProtection="1">
      <alignment horizontal="left" vertical="top"/>
      <protection locked="0"/>
    </xf>
    <xf numFmtId="0" fontId="0" fillId="0" borderId="0" xfId="0" applyProtection="1">
      <alignment vertical="center"/>
      <protection locked="0"/>
    </xf>
    <xf numFmtId="0" fontId="11" fillId="0" borderId="0" xfId="1" applyFont="1" applyAlignment="1" applyProtection="1">
      <alignment horizontal="center" vertical="top"/>
      <protection locked="0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4" fillId="5" borderId="0" xfId="0" applyFont="1" applyFill="1" applyProtection="1">
      <alignment vertical="center"/>
      <protection locked="0"/>
    </xf>
    <xf numFmtId="0" fontId="8" fillId="6" borderId="0" xfId="0" applyFont="1" applyFill="1" applyProtection="1">
      <alignment vertical="center"/>
      <protection locked="0"/>
    </xf>
    <xf numFmtId="0" fontId="5" fillId="7" borderId="0" xfId="0" applyFont="1" applyFill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9" fillId="0" borderId="3" xfId="1" applyFont="1" applyBorder="1" applyAlignment="1" applyProtection="1">
      <alignment horizontal="center" vertical="center"/>
    </xf>
    <xf numFmtId="0" fontId="9" fillId="0" borderId="1" xfId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left" vertical="top"/>
      <protection locked="0"/>
    </xf>
    <xf numFmtId="0" fontId="10" fillId="8" borderId="1" xfId="0" applyFont="1" applyFill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center" vertical="center" wrapText="1"/>
    </xf>
    <xf numFmtId="0" fontId="11" fillId="0" borderId="2" xfId="1" applyFont="1" applyBorder="1" applyAlignment="1" applyProtection="1">
      <alignment horizontal="center" vertical="top"/>
      <protection locked="0"/>
    </xf>
    <xf numFmtId="0" fontId="9" fillId="0" borderId="0" xfId="1" applyFont="1" applyFill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9" fillId="0" borderId="0" xfId="1" applyFont="1" applyAlignment="1" applyProtection="1">
      <alignment horizontal="center" vertical="top"/>
      <protection locked="0"/>
    </xf>
    <xf numFmtId="0" fontId="12" fillId="0" borderId="0" xfId="1" applyFont="1" applyAlignment="1" applyProtection="1">
      <alignment horizontal="left" vertical="top"/>
      <protection locked="0"/>
    </xf>
    <xf numFmtId="0" fontId="13" fillId="0" borderId="0" xfId="0" applyFont="1" applyProtection="1">
      <alignment vertical="center"/>
      <protection locked="0"/>
    </xf>
    <xf numFmtId="0" fontId="16" fillId="5" borderId="0" xfId="0" applyFont="1" applyFill="1" applyProtection="1">
      <alignment vertical="center"/>
      <protection locked="0"/>
    </xf>
    <xf numFmtId="0" fontId="9" fillId="0" borderId="0" xfId="2" applyFont="1" applyAlignment="1" applyProtection="1">
      <alignment horizontal="center" vertical="top"/>
      <protection locked="0"/>
    </xf>
    <xf numFmtId="0" fontId="13" fillId="6" borderId="0" xfId="0" applyFont="1" applyFill="1" applyProtection="1">
      <alignment vertical="center"/>
      <protection locked="0"/>
    </xf>
    <xf numFmtId="0" fontId="12" fillId="0" borderId="3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1" fillId="0" borderId="1" xfId="1" applyFont="1" applyBorder="1" applyAlignment="1" applyProtection="1">
      <alignment horizontal="center" vertical="center"/>
      <protection locked="0"/>
    </xf>
    <xf numFmtId="0" fontId="12" fillId="0" borderId="8" xfId="1" applyFont="1" applyBorder="1" applyAlignment="1">
      <alignment horizontal="center" vertical="center"/>
    </xf>
    <xf numFmtId="0" fontId="9" fillId="0" borderId="9" xfId="1" applyFont="1" applyFill="1" applyBorder="1" applyAlignment="1" applyProtection="1">
      <alignment horizontal="center" vertical="center"/>
      <protection locked="0"/>
    </xf>
    <xf numFmtId="0" fontId="9" fillId="0" borderId="0" xfId="1" applyFont="1" applyAlignment="1" applyProtection="1">
      <alignment horizontal="center" vertical="top"/>
      <protection locked="0"/>
    </xf>
    <xf numFmtId="0" fontId="9" fillId="0" borderId="0" xfId="2" applyFont="1" applyAlignment="1" applyProtection="1">
      <alignment horizontal="center" vertical="top"/>
      <protection locked="0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9" fillId="0" borderId="0" xfId="2" applyFont="1" applyAlignment="1" applyProtection="1">
      <alignment horizontal="center" vertical="top"/>
      <protection locked="0"/>
    </xf>
    <xf numFmtId="0" fontId="9" fillId="0" borderId="0" xfId="1" applyFont="1" applyAlignment="1" applyProtection="1">
      <alignment horizontal="center" vertical="top"/>
      <protection locked="0"/>
    </xf>
    <xf numFmtId="0" fontId="12" fillId="0" borderId="7" xfId="1" applyFont="1" applyBorder="1" applyAlignment="1" applyProtection="1">
      <alignment vertical="top"/>
      <protection locked="0"/>
    </xf>
    <xf numFmtId="0" fontId="12" fillId="0" borderId="0" xfId="1" applyFont="1" applyBorder="1" applyAlignment="1" applyProtection="1">
      <alignment vertical="top"/>
      <protection locked="0"/>
    </xf>
    <xf numFmtId="0" fontId="9" fillId="0" borderId="2" xfId="1" applyFont="1" applyBorder="1" applyAlignment="1" applyProtection="1">
      <alignment horizontal="center" vertical="center" wrapText="1"/>
    </xf>
    <xf numFmtId="0" fontId="11" fillId="0" borderId="2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top"/>
      <protection locked="0"/>
    </xf>
    <xf numFmtId="0" fontId="9" fillId="0" borderId="0" xfId="1" applyFont="1" applyAlignment="1" applyProtection="1">
      <alignment horizontal="center" vertical="top"/>
      <protection locked="0"/>
    </xf>
    <xf numFmtId="0" fontId="12" fillId="0" borderId="0" xfId="1" applyFont="1" applyAlignment="1" applyProtection="1">
      <alignment horizontal="left" vertical="top"/>
      <protection locked="0"/>
    </xf>
    <xf numFmtId="0" fontId="9" fillId="0" borderId="0" xfId="1" applyFont="1" applyAlignment="1" applyProtection="1">
      <alignment horizontal="left" vertical="top"/>
      <protection locked="0"/>
    </xf>
    <xf numFmtId="0" fontId="7" fillId="0" borderId="0" xfId="2" applyFont="1" applyAlignment="1" applyProtection="1">
      <alignment horizontal="center" vertical="top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2" fillId="0" borderId="7" xfId="1" applyFont="1" applyBorder="1" applyAlignment="1" applyProtection="1">
      <alignment horizontal="center" vertical="top"/>
      <protection locked="0"/>
    </xf>
    <xf numFmtId="0" fontId="12" fillId="0" borderId="0" xfId="1" applyFont="1" applyBorder="1" applyAlignment="1" applyProtection="1">
      <alignment horizontal="center" vertical="top"/>
      <protection locked="0"/>
    </xf>
    <xf numFmtId="0" fontId="12" fillId="0" borderId="6" xfId="1" applyFont="1" applyBorder="1" applyAlignment="1" applyProtection="1">
      <alignment horizontal="center" vertical="top"/>
      <protection locked="0"/>
    </xf>
    <xf numFmtId="0" fontId="9" fillId="0" borderId="0" xfId="2" applyFont="1" applyAlignment="1" applyProtection="1">
      <alignment horizontal="center" vertical="top"/>
      <protection locked="0"/>
    </xf>
  </cellXfs>
  <cellStyles count="3">
    <cellStyle name="一般" xfId="0" builtinId="0"/>
    <cellStyle name="一般 2" xfId="1"/>
    <cellStyle name="一般 2 2" xfId="2"/>
  </cellStyles>
  <dxfs count="476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6"/>
  <sheetViews>
    <sheetView tabSelected="1" topLeftCell="A7" zoomScale="50" zoomScaleNormal="50" workbookViewId="0">
      <pane xSplit="2" ySplit="6" topLeftCell="C13" activePane="bottomRight" state="frozen"/>
      <selection activeCell="A7" sqref="A7"/>
      <selection pane="topRight" activeCell="C7" sqref="C7"/>
      <selection pane="bottomLeft" activeCell="A8" sqref="A8"/>
      <selection pane="bottomRight" activeCell="I23" sqref="I23"/>
    </sheetView>
  </sheetViews>
  <sheetFormatPr defaultRowHeight="16.5" x14ac:dyDescent="0.25"/>
  <cols>
    <col min="1" max="1" width="15" style="7" customWidth="1"/>
    <col min="2" max="2" width="13" style="7" bestFit="1" customWidth="1"/>
    <col min="3" max="3" width="13" style="7" customWidth="1"/>
    <col min="4" max="7" width="9" style="7"/>
    <col min="8" max="8" width="11.5" style="7" customWidth="1"/>
    <col min="9" max="9" width="9.75" style="7" customWidth="1"/>
    <col min="10" max="23" width="9" style="7"/>
    <col min="24" max="24" width="9.625" style="7" customWidth="1"/>
    <col min="25" max="26" width="9" style="7"/>
    <col min="27" max="27" width="10.75" style="7" customWidth="1"/>
    <col min="28" max="28" width="10" style="7" customWidth="1"/>
    <col min="29" max="29" width="10.25" style="7" customWidth="1"/>
    <col min="30" max="30" width="12" style="7" customWidth="1"/>
    <col min="31" max="31" width="10.125" style="7" customWidth="1"/>
    <col min="32" max="32" width="9.375" style="7" customWidth="1"/>
    <col min="33" max="35" width="8.875" style="7" customWidth="1"/>
    <col min="36" max="36" width="12.5" style="7" customWidth="1"/>
    <col min="37" max="37" width="12.25" style="7" customWidth="1"/>
    <col min="38" max="38" width="14" style="7" customWidth="1"/>
    <col min="39" max="39" width="12.5" style="7" customWidth="1"/>
    <col min="40" max="40" width="11.25" style="7" customWidth="1"/>
    <col min="41" max="41" width="12" style="7" customWidth="1"/>
    <col min="42" max="42" width="14.25" style="7" customWidth="1"/>
    <col min="43" max="43" width="12.25" style="7" customWidth="1"/>
    <col min="44" max="44" width="11.75" style="7" customWidth="1"/>
    <col min="45" max="45" width="12.75" style="7" customWidth="1"/>
    <col min="46" max="47" width="10.75" style="7" customWidth="1"/>
    <col min="48" max="48" width="21.75" style="7" customWidth="1"/>
    <col min="49" max="49" width="13.75" style="7" customWidth="1"/>
    <col min="50" max="50" width="14.5" style="7" customWidth="1"/>
    <col min="51" max="16384" width="9" style="7"/>
  </cols>
  <sheetData>
    <row r="1" spans="1:51" s="1" customFormat="1" ht="33.75" customHeight="1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</row>
    <row r="2" spans="1:51" s="1" customFormat="1" ht="33.75" customHeight="1" x14ac:dyDescent="0.25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14"/>
      <c r="AK2" s="1" t="s">
        <v>2</v>
      </c>
    </row>
    <row r="3" spans="1:51" s="1" customFormat="1" ht="33.7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44"/>
      <c r="AG3" s="44"/>
      <c r="AH3" s="44"/>
      <c r="AI3" s="39"/>
      <c r="AJ3" s="15"/>
      <c r="AK3" s="1" t="s">
        <v>3</v>
      </c>
    </row>
    <row r="4" spans="1:51" s="4" customFormat="1" ht="27.75" x14ac:dyDescent="0.25">
      <c r="A4" s="51" t="s">
        <v>6</v>
      </c>
      <c r="B4" s="51"/>
      <c r="C4" s="51"/>
      <c r="D4" s="51"/>
      <c r="E4" s="51"/>
      <c r="F4" s="51"/>
      <c r="G4" s="51"/>
      <c r="H4" s="51"/>
      <c r="I4" s="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16"/>
      <c r="AK4" s="4" t="s">
        <v>4</v>
      </c>
    </row>
    <row r="5" spans="1:51" s="4" customFormat="1" ht="25.5" x14ac:dyDescent="0.25">
      <c r="A5" s="52" t="s">
        <v>5</v>
      </c>
      <c r="B5" s="52"/>
      <c r="C5" s="52"/>
      <c r="D5" s="52"/>
      <c r="E5" s="52"/>
      <c r="F5" s="52"/>
      <c r="G5" s="52"/>
      <c r="H5" s="52"/>
      <c r="I5" s="5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51" s="4" customFormat="1" ht="27.75" x14ac:dyDescent="0.25">
      <c r="A6" s="28"/>
      <c r="B6" s="28"/>
      <c r="C6" s="28"/>
      <c r="D6" s="28"/>
      <c r="E6" s="28"/>
      <c r="F6" s="28"/>
      <c r="G6" s="28"/>
      <c r="H6" s="28"/>
      <c r="I6" s="5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51" s="29" customFormat="1" ht="33.75" customHeight="1" x14ac:dyDescent="0.25">
      <c r="A7" s="53" t="s">
        <v>0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</row>
    <row r="8" spans="1:51" s="29" customFormat="1" ht="33.75" customHeight="1" x14ac:dyDescent="0.25">
      <c r="A8" s="58" t="s">
        <v>1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30"/>
      <c r="AK8" s="29" t="s">
        <v>2</v>
      </c>
      <c r="AS8" s="54"/>
      <c r="AT8" s="54"/>
      <c r="AU8" s="54"/>
    </row>
    <row r="9" spans="1:51" s="29" customFormat="1" ht="33.75" customHeight="1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43"/>
      <c r="AG9" s="43"/>
      <c r="AH9" s="43"/>
      <c r="AI9" s="40"/>
      <c r="AJ9" s="32"/>
      <c r="AK9" s="29" t="s">
        <v>3</v>
      </c>
    </row>
    <row r="10" spans="1:51" s="4" customFormat="1" ht="27.75" x14ac:dyDescent="0.25">
      <c r="A10" s="51" t="s">
        <v>41</v>
      </c>
      <c r="B10" s="51"/>
      <c r="C10" s="51"/>
      <c r="D10" s="51"/>
      <c r="E10" s="51"/>
      <c r="F10" s="51"/>
      <c r="G10" s="51"/>
      <c r="H10" s="51"/>
      <c r="I10" s="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16"/>
      <c r="AK10" s="4" t="s">
        <v>4</v>
      </c>
    </row>
    <row r="11" spans="1:51" s="4" customFormat="1" ht="25.5" x14ac:dyDescent="0.25">
      <c r="A11" s="52" t="s">
        <v>7</v>
      </c>
      <c r="B11" s="52"/>
      <c r="C11" s="52"/>
      <c r="D11" s="52"/>
      <c r="E11" s="52"/>
      <c r="F11" s="52"/>
      <c r="G11" s="52"/>
      <c r="H11" s="52"/>
      <c r="I11" s="5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51" ht="27.75" x14ac:dyDescent="0.25">
      <c r="A12" s="6"/>
      <c r="B12" s="21"/>
      <c r="C12" s="55" t="s">
        <v>74</v>
      </c>
      <c r="D12" s="56"/>
      <c r="E12" s="56"/>
      <c r="F12" s="56"/>
      <c r="G12" s="56"/>
      <c r="H12" s="56"/>
      <c r="I12" s="57"/>
      <c r="J12" s="55" t="s">
        <v>75</v>
      </c>
      <c r="K12" s="56"/>
      <c r="L12" s="56"/>
      <c r="M12" s="56"/>
      <c r="N12" s="56"/>
      <c r="O12" s="56"/>
      <c r="P12" s="57"/>
      <c r="Q12" s="55" t="s">
        <v>76</v>
      </c>
      <c r="R12" s="56"/>
      <c r="S12" s="56"/>
      <c r="T12" s="56"/>
      <c r="U12" s="56"/>
      <c r="V12" s="56"/>
      <c r="W12" s="57"/>
      <c r="X12" s="55" t="s">
        <v>78</v>
      </c>
      <c r="Y12" s="56"/>
      <c r="Z12" s="56"/>
      <c r="AA12" s="56"/>
      <c r="AB12" s="56"/>
      <c r="AC12" s="56"/>
      <c r="AD12" s="57"/>
      <c r="AE12" s="45"/>
      <c r="AF12" s="46"/>
      <c r="AG12" s="46"/>
      <c r="AH12" s="46"/>
      <c r="AI12" s="46"/>
      <c r="AR12" s="17"/>
    </row>
    <row r="13" spans="1:51" ht="53.25" customHeight="1" x14ac:dyDescent="0.25">
      <c r="A13" s="8"/>
      <c r="B13" s="24"/>
      <c r="C13" s="38" t="s">
        <v>37</v>
      </c>
      <c r="D13" s="25" t="s">
        <v>37</v>
      </c>
      <c r="E13" s="25" t="s">
        <v>42</v>
      </c>
      <c r="F13" s="25" t="s">
        <v>42</v>
      </c>
      <c r="G13" s="25" t="s">
        <v>42</v>
      </c>
      <c r="H13" s="25" t="s">
        <v>42</v>
      </c>
      <c r="I13" s="25" t="s">
        <v>42</v>
      </c>
      <c r="J13" s="38" t="s">
        <v>42</v>
      </c>
      <c r="K13" s="25" t="s">
        <v>42</v>
      </c>
      <c r="L13" s="25" t="s">
        <v>42</v>
      </c>
      <c r="M13" s="25" t="s">
        <v>42</v>
      </c>
      <c r="N13" s="25" t="s">
        <v>42</v>
      </c>
      <c r="O13" s="25" t="s">
        <v>42</v>
      </c>
      <c r="P13" s="25" t="s">
        <v>42</v>
      </c>
      <c r="Q13" s="38" t="s">
        <v>42</v>
      </c>
      <c r="R13" s="25" t="s">
        <v>42</v>
      </c>
      <c r="S13" s="25" t="s">
        <v>42</v>
      </c>
      <c r="T13" s="25" t="s">
        <v>42</v>
      </c>
      <c r="U13" s="25" t="s">
        <v>42</v>
      </c>
      <c r="V13" s="25" t="s">
        <v>42</v>
      </c>
      <c r="W13" s="25" t="s">
        <v>42</v>
      </c>
      <c r="X13" s="38" t="s">
        <v>42</v>
      </c>
      <c r="Y13" s="25" t="s">
        <v>42</v>
      </c>
      <c r="Z13" s="25" t="s">
        <v>42</v>
      </c>
      <c r="AA13" s="25" t="s">
        <v>42</v>
      </c>
      <c r="AB13" s="25" t="s">
        <v>42</v>
      </c>
      <c r="AC13" s="25" t="s">
        <v>42</v>
      </c>
      <c r="AD13" s="25" t="s">
        <v>42</v>
      </c>
      <c r="AE13" s="38" t="s">
        <v>42</v>
      </c>
      <c r="AF13" s="25" t="s">
        <v>42</v>
      </c>
      <c r="AG13" s="25" t="s">
        <v>42</v>
      </c>
      <c r="AH13" s="25" t="s">
        <v>42</v>
      </c>
      <c r="AI13" s="25" t="s">
        <v>42</v>
      </c>
      <c r="AJ13" s="47" t="s">
        <v>74</v>
      </c>
      <c r="AK13" s="47"/>
      <c r="AL13" s="47" t="s">
        <v>75</v>
      </c>
      <c r="AM13" s="47"/>
      <c r="AN13" s="48" t="s">
        <v>28</v>
      </c>
      <c r="AO13" s="48"/>
      <c r="AP13" s="47" t="s">
        <v>76</v>
      </c>
      <c r="AQ13" s="47"/>
      <c r="AR13" s="47" t="s">
        <v>40</v>
      </c>
      <c r="AS13" s="47"/>
      <c r="AT13" s="48" t="s">
        <v>28</v>
      </c>
      <c r="AU13" s="48"/>
      <c r="AV13" s="23" t="s">
        <v>77</v>
      </c>
      <c r="AW13" s="23" t="s">
        <v>29</v>
      </c>
      <c r="AX13" s="23" t="s">
        <v>30</v>
      </c>
    </row>
    <row r="14" spans="1:51" s="1" customFormat="1" ht="46.5" customHeight="1" x14ac:dyDescent="0.25">
      <c r="A14" s="26"/>
      <c r="B14" s="26"/>
      <c r="C14" s="37" t="s">
        <v>38</v>
      </c>
      <c r="D14" s="33" t="s">
        <v>39</v>
      </c>
      <c r="E14" s="33" t="s">
        <v>43</v>
      </c>
      <c r="F14" s="34" t="s">
        <v>44</v>
      </c>
      <c r="G14" s="34" t="s">
        <v>45</v>
      </c>
      <c r="H14" s="34" t="s">
        <v>46</v>
      </c>
      <c r="I14" s="35" t="s">
        <v>47</v>
      </c>
      <c r="J14" s="37" t="s">
        <v>48</v>
      </c>
      <c r="K14" s="34" t="s">
        <v>49</v>
      </c>
      <c r="L14" s="34" t="s">
        <v>50</v>
      </c>
      <c r="M14" s="34" t="s">
        <v>51</v>
      </c>
      <c r="N14" s="34" t="s">
        <v>52</v>
      </c>
      <c r="O14" s="34" t="s">
        <v>53</v>
      </c>
      <c r="P14" s="35" t="s">
        <v>54</v>
      </c>
      <c r="Q14" s="42" t="s">
        <v>55</v>
      </c>
      <c r="R14" s="34" t="s">
        <v>56</v>
      </c>
      <c r="S14" s="34" t="s">
        <v>57</v>
      </c>
      <c r="T14" s="34" t="s">
        <v>58</v>
      </c>
      <c r="U14" s="34" t="s">
        <v>59</v>
      </c>
      <c r="V14" s="34" t="s">
        <v>60</v>
      </c>
      <c r="W14" s="35" t="s">
        <v>61</v>
      </c>
      <c r="X14" s="41" t="s">
        <v>62</v>
      </c>
      <c r="Y14" s="34" t="s">
        <v>63</v>
      </c>
      <c r="Z14" s="33" t="s">
        <v>64</v>
      </c>
      <c r="AA14" s="33" t="s">
        <v>65</v>
      </c>
      <c r="AB14" s="34" t="s">
        <v>66</v>
      </c>
      <c r="AC14" s="34" t="s">
        <v>67</v>
      </c>
      <c r="AD14" s="35" t="s">
        <v>68</v>
      </c>
      <c r="AE14" s="37" t="s">
        <v>69</v>
      </c>
      <c r="AF14" s="33" t="s">
        <v>70</v>
      </c>
      <c r="AG14" s="33" t="s">
        <v>71</v>
      </c>
      <c r="AH14" s="33" t="s">
        <v>72</v>
      </c>
      <c r="AI14" s="33" t="s">
        <v>73</v>
      </c>
      <c r="AJ14" s="18" t="s">
        <v>31</v>
      </c>
      <c r="AK14" s="19" t="s">
        <v>32</v>
      </c>
      <c r="AL14" s="19" t="s">
        <v>31</v>
      </c>
      <c r="AM14" s="19" t="s">
        <v>32</v>
      </c>
      <c r="AN14" s="19" t="s">
        <v>31</v>
      </c>
      <c r="AO14" s="19" t="s">
        <v>32</v>
      </c>
      <c r="AP14" s="19" t="s">
        <v>31</v>
      </c>
      <c r="AQ14" s="19" t="s">
        <v>32</v>
      </c>
      <c r="AR14" s="19" t="s">
        <v>31</v>
      </c>
      <c r="AS14" s="19" t="s">
        <v>32</v>
      </c>
      <c r="AT14" s="19" t="s">
        <v>31</v>
      </c>
      <c r="AU14" s="19" t="s">
        <v>32</v>
      </c>
      <c r="AV14" s="19" t="s">
        <v>33</v>
      </c>
      <c r="AW14" s="19" t="s">
        <v>34</v>
      </c>
      <c r="AX14" s="19" t="s">
        <v>35</v>
      </c>
      <c r="AY14" s="20" t="s">
        <v>36</v>
      </c>
    </row>
    <row r="15" spans="1:51" ht="44.25" customHeight="1" x14ac:dyDescent="0.25">
      <c r="A15" s="36" t="s">
        <v>8</v>
      </c>
      <c r="B15" s="36" t="s">
        <v>9</v>
      </c>
      <c r="C15" s="33"/>
      <c r="D15" s="34"/>
      <c r="E15" s="34"/>
      <c r="F15" s="34"/>
      <c r="G15" s="34"/>
      <c r="H15" s="34"/>
      <c r="I15" s="35"/>
      <c r="J15" s="33"/>
      <c r="K15" s="34"/>
      <c r="L15" s="34"/>
      <c r="M15" s="34"/>
      <c r="N15" s="34"/>
      <c r="O15" s="34"/>
      <c r="P15" s="35"/>
      <c r="Q15" s="33"/>
      <c r="R15" s="34"/>
      <c r="S15" s="34"/>
      <c r="T15" s="34"/>
      <c r="U15" s="34"/>
      <c r="V15" s="34"/>
      <c r="W15" s="35"/>
      <c r="X15" s="33"/>
      <c r="Y15" s="34"/>
      <c r="Z15" s="34"/>
      <c r="AA15" s="34"/>
      <c r="AB15" s="34"/>
      <c r="AC15" s="34"/>
      <c r="AD15" s="35"/>
      <c r="AE15" s="37"/>
      <c r="AF15" s="33"/>
      <c r="AG15" s="33"/>
      <c r="AH15" s="33"/>
      <c r="AI15" s="33"/>
      <c r="AJ15" s="9">
        <f t="shared" ref="AJ15:AJ25" si="0">COUNTIF(C15:I15,"例")</f>
        <v>0</v>
      </c>
      <c r="AK15" s="10">
        <f t="shared" ref="AK15:AK26" si="1">COUNTIF(C15:I15,"休")</f>
        <v>0</v>
      </c>
      <c r="AL15" s="10">
        <f t="shared" ref="AL15:AL26" si="2">COUNTIF(J15:P15,"例")</f>
        <v>0</v>
      </c>
      <c r="AM15" s="10">
        <f t="shared" ref="AM15:AM26" si="3">COUNTIF(J15:P15,"休")</f>
        <v>0</v>
      </c>
      <c r="AN15" s="11">
        <f t="shared" ref="AN15:AO26" si="4">AJ15+AL15</f>
        <v>0</v>
      </c>
      <c r="AO15" s="11">
        <f t="shared" si="4"/>
        <v>0</v>
      </c>
      <c r="AP15" s="10">
        <f t="shared" ref="AP15:AP26" si="5">COUNTIF(Q15:W15,"例")</f>
        <v>0</v>
      </c>
      <c r="AQ15" s="10">
        <f>COUNTIF(Q15:W15,"休")</f>
        <v>0</v>
      </c>
      <c r="AR15" s="10">
        <f t="shared" ref="AR15:AR26" si="6">COUNTIF(X15:AD15,"例")</f>
        <v>0</v>
      </c>
      <c r="AS15" s="10">
        <f t="shared" ref="AS15:AS26" si="7">COUNTIF(X15:AD15,"休")</f>
        <v>0</v>
      </c>
      <c r="AT15" s="11">
        <f t="shared" ref="AT15:AU26" si="8">AP15+AR15</f>
        <v>0</v>
      </c>
      <c r="AU15" s="11">
        <f t="shared" si="8"/>
        <v>0</v>
      </c>
      <c r="AV15" s="12">
        <f>AN15+AO15+AT15+AU15</f>
        <v>0</v>
      </c>
      <c r="AW15" s="22">
        <v>28</v>
      </c>
      <c r="AX15" s="22">
        <f>(AW15-AV15)*8</f>
        <v>224</v>
      </c>
      <c r="AY15" s="13">
        <f>COUNTIF(E15:AI15,"國")</f>
        <v>0</v>
      </c>
    </row>
    <row r="16" spans="1:51" ht="48" customHeight="1" x14ac:dyDescent="0.25">
      <c r="A16" s="36" t="s">
        <v>10</v>
      </c>
      <c r="B16" s="36" t="s">
        <v>11</v>
      </c>
      <c r="C16" s="33"/>
      <c r="D16" s="34"/>
      <c r="E16" s="34"/>
      <c r="F16" s="34"/>
      <c r="G16" s="34"/>
      <c r="H16" s="34"/>
      <c r="I16" s="35"/>
      <c r="J16" s="33"/>
      <c r="K16" s="34"/>
      <c r="L16" s="34"/>
      <c r="M16" s="34"/>
      <c r="N16" s="34"/>
      <c r="O16" s="34"/>
      <c r="P16" s="35"/>
      <c r="Q16" s="33"/>
      <c r="R16" s="34"/>
      <c r="S16" s="34"/>
      <c r="T16" s="34"/>
      <c r="U16" s="34"/>
      <c r="V16" s="34"/>
      <c r="W16" s="35"/>
      <c r="X16" s="33"/>
      <c r="Y16" s="34"/>
      <c r="Z16" s="34"/>
      <c r="AA16" s="34"/>
      <c r="AB16" s="34"/>
      <c r="AC16" s="34"/>
      <c r="AD16" s="35"/>
      <c r="AE16" s="37"/>
      <c r="AF16" s="33"/>
      <c r="AG16" s="33"/>
      <c r="AH16" s="33"/>
      <c r="AI16" s="33"/>
      <c r="AJ16" s="9">
        <f t="shared" si="0"/>
        <v>0</v>
      </c>
      <c r="AK16" s="10">
        <f t="shared" si="1"/>
        <v>0</v>
      </c>
      <c r="AL16" s="10">
        <f t="shared" si="2"/>
        <v>0</v>
      </c>
      <c r="AM16" s="10">
        <f t="shared" si="3"/>
        <v>0</v>
      </c>
      <c r="AN16" s="11">
        <f t="shared" si="4"/>
        <v>0</v>
      </c>
      <c r="AO16" s="11">
        <f t="shared" si="4"/>
        <v>0</v>
      </c>
      <c r="AP16" s="10">
        <f t="shared" si="5"/>
        <v>0</v>
      </c>
      <c r="AQ16" s="10">
        <f t="shared" ref="AQ16:AQ26" si="9">COUNTIF(Q16:W16,"休")</f>
        <v>0</v>
      </c>
      <c r="AR16" s="10">
        <f t="shared" si="6"/>
        <v>0</v>
      </c>
      <c r="AS16" s="10">
        <f t="shared" si="7"/>
        <v>0</v>
      </c>
      <c r="AT16" s="11">
        <f t="shared" si="8"/>
        <v>0</v>
      </c>
      <c r="AU16" s="11">
        <f t="shared" si="8"/>
        <v>0</v>
      </c>
      <c r="AV16" s="12">
        <f t="shared" ref="AV16:AV26" si="10">AN16+AO16+AT16+AU16</f>
        <v>0</v>
      </c>
      <c r="AW16" s="22">
        <v>28</v>
      </c>
      <c r="AX16" s="22">
        <f t="shared" ref="AX16:AX26" si="11">(AW16-AV16)*8</f>
        <v>224</v>
      </c>
      <c r="AY16" s="13">
        <f t="shared" ref="AY16:AY26" si="12">COUNTIF(E16:AI16,"國")</f>
        <v>0</v>
      </c>
    </row>
    <row r="17" spans="1:51" ht="44.25" customHeight="1" x14ac:dyDescent="0.25">
      <c r="A17" s="36" t="s">
        <v>12</v>
      </c>
      <c r="B17" s="36" t="s">
        <v>13</v>
      </c>
      <c r="C17" s="33"/>
      <c r="D17" s="34"/>
      <c r="E17" s="34"/>
      <c r="F17" s="34"/>
      <c r="G17" s="34"/>
      <c r="H17" s="34"/>
      <c r="I17" s="35"/>
      <c r="J17" s="33"/>
      <c r="K17" s="34"/>
      <c r="L17" s="34"/>
      <c r="M17" s="34"/>
      <c r="N17" s="34"/>
      <c r="O17" s="34"/>
      <c r="P17" s="35"/>
      <c r="Q17" s="33"/>
      <c r="R17" s="34"/>
      <c r="S17" s="34"/>
      <c r="T17" s="34"/>
      <c r="U17" s="34"/>
      <c r="V17" s="34"/>
      <c r="W17" s="35"/>
      <c r="X17" s="33"/>
      <c r="Y17" s="34"/>
      <c r="Z17" s="34"/>
      <c r="AA17" s="34"/>
      <c r="AB17" s="34"/>
      <c r="AC17" s="34"/>
      <c r="AD17" s="35"/>
      <c r="AE17" s="37"/>
      <c r="AF17" s="33"/>
      <c r="AG17" s="33"/>
      <c r="AH17" s="33"/>
      <c r="AI17" s="33"/>
      <c r="AJ17" s="9">
        <f t="shared" si="0"/>
        <v>0</v>
      </c>
      <c r="AK17" s="10">
        <f t="shared" si="1"/>
        <v>0</v>
      </c>
      <c r="AL17" s="10">
        <f t="shared" si="2"/>
        <v>0</v>
      </c>
      <c r="AM17" s="10">
        <f t="shared" si="3"/>
        <v>0</v>
      </c>
      <c r="AN17" s="11">
        <f t="shared" si="4"/>
        <v>0</v>
      </c>
      <c r="AO17" s="11">
        <f t="shared" si="4"/>
        <v>0</v>
      </c>
      <c r="AP17" s="10">
        <f t="shared" si="5"/>
        <v>0</v>
      </c>
      <c r="AQ17" s="10">
        <f t="shared" si="9"/>
        <v>0</v>
      </c>
      <c r="AR17" s="10">
        <f t="shared" si="6"/>
        <v>0</v>
      </c>
      <c r="AS17" s="10">
        <f t="shared" si="7"/>
        <v>0</v>
      </c>
      <c r="AT17" s="11">
        <f t="shared" si="8"/>
        <v>0</v>
      </c>
      <c r="AU17" s="11">
        <f t="shared" si="8"/>
        <v>0</v>
      </c>
      <c r="AV17" s="12">
        <f>AN17+AO17+AT17+AU17</f>
        <v>0</v>
      </c>
      <c r="AW17" s="22">
        <v>28</v>
      </c>
      <c r="AX17" s="22">
        <f t="shared" si="11"/>
        <v>224</v>
      </c>
      <c r="AY17" s="13">
        <f t="shared" si="12"/>
        <v>0</v>
      </c>
    </row>
    <row r="18" spans="1:51" ht="48" customHeight="1" x14ac:dyDescent="0.25">
      <c r="A18" s="36" t="s">
        <v>14</v>
      </c>
      <c r="B18" s="36" t="s">
        <v>15</v>
      </c>
      <c r="C18" s="33"/>
      <c r="D18" s="34"/>
      <c r="E18" s="34"/>
      <c r="F18" s="34"/>
      <c r="G18" s="34"/>
      <c r="H18" s="34"/>
      <c r="I18" s="35"/>
      <c r="J18" s="33"/>
      <c r="K18" s="34"/>
      <c r="L18" s="34"/>
      <c r="M18" s="34"/>
      <c r="N18" s="34"/>
      <c r="O18" s="34"/>
      <c r="P18" s="35"/>
      <c r="Q18" s="33"/>
      <c r="R18" s="34"/>
      <c r="S18" s="34"/>
      <c r="T18" s="34"/>
      <c r="U18" s="34"/>
      <c r="V18" s="34"/>
      <c r="W18" s="35"/>
      <c r="X18" s="33"/>
      <c r="Y18" s="34"/>
      <c r="Z18" s="34"/>
      <c r="AA18" s="34"/>
      <c r="AB18" s="34"/>
      <c r="AC18" s="34"/>
      <c r="AD18" s="35"/>
      <c r="AE18" s="37"/>
      <c r="AF18" s="33"/>
      <c r="AG18" s="33"/>
      <c r="AH18" s="33"/>
      <c r="AI18" s="33"/>
      <c r="AJ18" s="9">
        <f t="shared" si="0"/>
        <v>0</v>
      </c>
      <c r="AK18" s="10">
        <f t="shared" si="1"/>
        <v>0</v>
      </c>
      <c r="AL18" s="10">
        <f t="shared" si="2"/>
        <v>0</v>
      </c>
      <c r="AM18" s="10">
        <f t="shared" si="3"/>
        <v>0</v>
      </c>
      <c r="AN18" s="11">
        <f>AJ18+AL18</f>
        <v>0</v>
      </c>
      <c r="AO18" s="11">
        <f t="shared" si="4"/>
        <v>0</v>
      </c>
      <c r="AP18" s="10">
        <f>COUNTIF(Q18:W18,"例")</f>
        <v>0</v>
      </c>
      <c r="AQ18" s="10">
        <f t="shared" si="9"/>
        <v>0</v>
      </c>
      <c r="AR18" s="10">
        <f>COUNTIF(X18:AD18,"例")</f>
        <v>0</v>
      </c>
      <c r="AS18" s="10">
        <f t="shared" si="7"/>
        <v>0</v>
      </c>
      <c r="AT18" s="11">
        <f t="shared" si="8"/>
        <v>0</v>
      </c>
      <c r="AU18" s="11">
        <f t="shared" si="8"/>
        <v>0</v>
      </c>
      <c r="AV18" s="12">
        <f>AN18+AO18+AT18+AU18</f>
        <v>0</v>
      </c>
      <c r="AW18" s="22">
        <v>28</v>
      </c>
      <c r="AX18" s="22">
        <f t="shared" si="11"/>
        <v>224</v>
      </c>
      <c r="AY18" s="13">
        <f t="shared" si="12"/>
        <v>0</v>
      </c>
    </row>
    <row r="19" spans="1:51" ht="42.75" customHeight="1" x14ac:dyDescent="0.25">
      <c r="A19" s="36" t="s">
        <v>16</v>
      </c>
      <c r="B19" s="36" t="s">
        <v>17</v>
      </c>
      <c r="C19" s="33"/>
      <c r="D19" s="34"/>
      <c r="E19" s="34"/>
      <c r="F19" s="34"/>
      <c r="G19" s="34"/>
      <c r="H19" s="34"/>
      <c r="I19" s="35"/>
      <c r="J19" s="33"/>
      <c r="K19" s="34"/>
      <c r="L19" s="34"/>
      <c r="M19" s="34"/>
      <c r="N19" s="34"/>
      <c r="O19" s="34"/>
      <c r="P19" s="35"/>
      <c r="Q19" s="33"/>
      <c r="R19" s="34"/>
      <c r="S19" s="34"/>
      <c r="T19" s="34"/>
      <c r="U19" s="34"/>
      <c r="V19" s="34"/>
      <c r="W19" s="35"/>
      <c r="X19" s="33"/>
      <c r="Y19" s="34"/>
      <c r="Z19" s="34"/>
      <c r="AA19" s="34"/>
      <c r="AB19" s="34"/>
      <c r="AC19" s="34"/>
      <c r="AD19" s="35"/>
      <c r="AE19" s="37"/>
      <c r="AF19" s="33"/>
      <c r="AG19" s="33"/>
      <c r="AH19" s="33"/>
      <c r="AI19" s="33"/>
      <c r="AJ19" s="9">
        <f t="shared" si="0"/>
        <v>0</v>
      </c>
      <c r="AK19" s="10">
        <f t="shared" si="1"/>
        <v>0</v>
      </c>
      <c r="AL19" s="10">
        <f t="shared" si="2"/>
        <v>0</v>
      </c>
      <c r="AM19" s="10">
        <f t="shared" si="3"/>
        <v>0</v>
      </c>
      <c r="AN19" s="11">
        <f>AJ19+AL19</f>
        <v>0</v>
      </c>
      <c r="AO19" s="11">
        <f>AK19+AM19</f>
        <v>0</v>
      </c>
      <c r="AP19" s="10">
        <f t="shared" si="5"/>
        <v>0</v>
      </c>
      <c r="AQ19" s="10">
        <f t="shared" si="9"/>
        <v>0</v>
      </c>
      <c r="AR19" s="10">
        <f t="shared" si="6"/>
        <v>0</v>
      </c>
      <c r="AS19" s="10">
        <f t="shared" si="7"/>
        <v>0</v>
      </c>
      <c r="AT19" s="11">
        <f>AP19+AR19</f>
        <v>0</v>
      </c>
      <c r="AU19" s="11">
        <f>AQ19+AS19</f>
        <v>0</v>
      </c>
      <c r="AV19" s="12">
        <f t="shared" si="10"/>
        <v>0</v>
      </c>
      <c r="AW19" s="22">
        <v>28</v>
      </c>
      <c r="AX19" s="22">
        <f t="shared" si="11"/>
        <v>224</v>
      </c>
      <c r="AY19" s="13">
        <f t="shared" si="12"/>
        <v>0</v>
      </c>
    </row>
    <row r="20" spans="1:51" ht="42.75" customHeight="1" x14ac:dyDescent="0.25">
      <c r="A20" s="36">
        <v>30112</v>
      </c>
      <c r="B20" s="36" t="s">
        <v>79</v>
      </c>
      <c r="C20" s="33"/>
      <c r="D20" s="34"/>
      <c r="E20" s="34"/>
      <c r="F20" s="34"/>
      <c r="G20" s="34"/>
      <c r="H20" s="34"/>
      <c r="I20" s="35"/>
      <c r="J20" s="33"/>
      <c r="K20" s="34"/>
      <c r="L20" s="34"/>
      <c r="M20" s="34"/>
      <c r="N20" s="34"/>
      <c r="O20" s="34"/>
      <c r="P20" s="35"/>
      <c r="Q20" s="33"/>
      <c r="R20" s="34"/>
      <c r="S20" s="34"/>
      <c r="T20" s="34"/>
      <c r="U20" s="34"/>
      <c r="V20" s="34"/>
      <c r="W20" s="35"/>
      <c r="X20" s="33"/>
      <c r="Y20" s="34"/>
      <c r="Z20" s="34"/>
      <c r="AA20" s="34"/>
      <c r="AB20" s="34"/>
      <c r="AC20" s="34"/>
      <c r="AD20" s="35"/>
      <c r="AE20" s="37"/>
      <c r="AF20" s="33"/>
      <c r="AG20" s="33"/>
      <c r="AH20" s="33"/>
      <c r="AI20" s="33"/>
      <c r="AJ20" s="9">
        <f t="shared" ref="AJ20" si="13">COUNTIF(C20:I20,"例")</f>
        <v>0</v>
      </c>
      <c r="AK20" s="10">
        <f t="shared" ref="AK20" si="14">COUNTIF(C20:I20,"休")</f>
        <v>0</v>
      </c>
      <c r="AL20" s="10">
        <f t="shared" ref="AL20" si="15">COUNTIF(J20:P20,"例")</f>
        <v>0</v>
      </c>
      <c r="AM20" s="10">
        <f t="shared" ref="AM20" si="16">COUNTIF(J20:P20,"休")</f>
        <v>0</v>
      </c>
      <c r="AN20" s="11">
        <f>AJ20+AL20</f>
        <v>0</v>
      </c>
      <c r="AO20" s="11">
        <f>AK20+AM20</f>
        <v>0</v>
      </c>
      <c r="AP20" s="10">
        <f t="shared" ref="AP20" si="17">COUNTIF(Q20:W20,"例")</f>
        <v>0</v>
      </c>
      <c r="AQ20" s="10">
        <f t="shared" ref="AQ20" si="18">COUNTIF(Q20:W20,"休")</f>
        <v>0</v>
      </c>
      <c r="AR20" s="10">
        <f t="shared" ref="AR20" si="19">COUNTIF(X20:AD20,"例")</f>
        <v>0</v>
      </c>
      <c r="AS20" s="10">
        <f t="shared" ref="AS20" si="20">COUNTIF(X20:AD20,"休")</f>
        <v>0</v>
      </c>
      <c r="AT20" s="11">
        <f>AP20+AR20</f>
        <v>0</v>
      </c>
      <c r="AU20" s="11">
        <f>AQ20+AS20</f>
        <v>0</v>
      </c>
      <c r="AV20" s="12">
        <f t="shared" ref="AV20" si="21">AN20+AO20+AT20+AU20</f>
        <v>0</v>
      </c>
      <c r="AW20" s="22">
        <v>28</v>
      </c>
      <c r="AX20" s="22">
        <f t="shared" ref="AX20" si="22">(AW20-AV20)*8</f>
        <v>224</v>
      </c>
      <c r="AY20" s="13">
        <f t="shared" ref="AY20" si="23">COUNTIF(E20:AI20,"國")</f>
        <v>0</v>
      </c>
    </row>
    <row r="21" spans="1:51" ht="42.75" customHeight="1" x14ac:dyDescent="0.25">
      <c r="A21" s="36" t="s">
        <v>18</v>
      </c>
      <c r="B21" s="36" t="s">
        <v>19</v>
      </c>
      <c r="C21" s="33"/>
      <c r="D21" s="34"/>
      <c r="E21" s="34"/>
      <c r="F21" s="34"/>
      <c r="G21" s="34"/>
      <c r="H21" s="34"/>
      <c r="I21" s="35"/>
      <c r="J21" s="33"/>
      <c r="K21" s="34"/>
      <c r="L21" s="34"/>
      <c r="M21" s="34"/>
      <c r="N21" s="34"/>
      <c r="O21" s="34"/>
      <c r="P21" s="35"/>
      <c r="Q21" s="33"/>
      <c r="R21" s="34"/>
      <c r="S21" s="34"/>
      <c r="T21" s="34"/>
      <c r="U21" s="34"/>
      <c r="V21" s="34"/>
      <c r="W21" s="35"/>
      <c r="X21" s="33"/>
      <c r="Y21" s="34"/>
      <c r="Z21" s="34"/>
      <c r="AA21" s="34"/>
      <c r="AB21" s="34"/>
      <c r="AC21" s="34"/>
      <c r="AD21" s="35"/>
      <c r="AE21" s="37"/>
      <c r="AF21" s="33"/>
      <c r="AG21" s="33"/>
      <c r="AH21" s="33"/>
      <c r="AI21" s="33"/>
      <c r="AJ21" s="9">
        <f t="shared" si="0"/>
        <v>0</v>
      </c>
      <c r="AK21" s="10">
        <f t="shared" si="1"/>
        <v>0</v>
      </c>
      <c r="AL21" s="10">
        <f t="shared" si="2"/>
        <v>0</v>
      </c>
      <c r="AM21" s="10">
        <f t="shared" si="3"/>
        <v>0</v>
      </c>
      <c r="AN21" s="11">
        <f>AJ21+AL21</f>
        <v>0</v>
      </c>
      <c r="AO21" s="11">
        <f>AK21+AM21</f>
        <v>0</v>
      </c>
      <c r="AP21" s="10">
        <f t="shared" si="5"/>
        <v>0</v>
      </c>
      <c r="AQ21" s="10">
        <f t="shared" si="9"/>
        <v>0</v>
      </c>
      <c r="AR21" s="10">
        <f t="shared" si="6"/>
        <v>0</v>
      </c>
      <c r="AS21" s="10">
        <f t="shared" si="7"/>
        <v>0</v>
      </c>
      <c r="AT21" s="11">
        <f>AP21+AR21</f>
        <v>0</v>
      </c>
      <c r="AU21" s="11">
        <f>AQ21+AS21</f>
        <v>0</v>
      </c>
      <c r="AV21" s="12">
        <f t="shared" si="10"/>
        <v>0</v>
      </c>
      <c r="AW21" s="22">
        <v>28</v>
      </c>
      <c r="AX21" s="22">
        <f t="shared" si="11"/>
        <v>224</v>
      </c>
      <c r="AY21" s="13">
        <f t="shared" si="12"/>
        <v>0</v>
      </c>
    </row>
    <row r="22" spans="1:51" ht="42" customHeight="1" x14ac:dyDescent="0.25">
      <c r="A22" s="36" t="s">
        <v>20</v>
      </c>
      <c r="B22" s="36" t="s">
        <v>21</v>
      </c>
      <c r="C22" s="33"/>
      <c r="D22" s="34"/>
      <c r="E22" s="34"/>
      <c r="F22" s="34"/>
      <c r="G22" s="34"/>
      <c r="H22" s="34"/>
      <c r="I22" s="35"/>
      <c r="J22" s="33"/>
      <c r="K22" s="34"/>
      <c r="L22" s="34"/>
      <c r="M22" s="34"/>
      <c r="N22" s="34"/>
      <c r="O22" s="34"/>
      <c r="P22" s="35"/>
      <c r="Q22" s="33"/>
      <c r="R22" s="34"/>
      <c r="S22" s="34"/>
      <c r="T22" s="34"/>
      <c r="U22" s="34"/>
      <c r="V22" s="34"/>
      <c r="W22" s="35"/>
      <c r="X22" s="33"/>
      <c r="Y22" s="34"/>
      <c r="Z22" s="34"/>
      <c r="AA22" s="34"/>
      <c r="AB22" s="34"/>
      <c r="AC22" s="34"/>
      <c r="AD22" s="35"/>
      <c r="AE22" s="37"/>
      <c r="AF22" s="33"/>
      <c r="AG22" s="33"/>
      <c r="AH22" s="33"/>
      <c r="AI22" s="33"/>
      <c r="AJ22" s="9">
        <f t="shared" si="0"/>
        <v>0</v>
      </c>
      <c r="AK22" s="10">
        <f t="shared" si="1"/>
        <v>0</v>
      </c>
      <c r="AL22" s="10">
        <f t="shared" si="2"/>
        <v>0</v>
      </c>
      <c r="AM22" s="10">
        <f t="shared" si="3"/>
        <v>0</v>
      </c>
      <c r="AN22" s="11">
        <f t="shared" ref="AN22:AN25" si="24">AJ22+AL22</f>
        <v>0</v>
      </c>
      <c r="AO22" s="11">
        <f t="shared" si="4"/>
        <v>0</v>
      </c>
      <c r="AP22" s="10">
        <f t="shared" si="5"/>
        <v>0</v>
      </c>
      <c r="AQ22" s="10">
        <f t="shared" si="9"/>
        <v>0</v>
      </c>
      <c r="AR22" s="10">
        <f t="shared" si="6"/>
        <v>0</v>
      </c>
      <c r="AS22" s="10">
        <f t="shared" si="7"/>
        <v>0</v>
      </c>
      <c r="AT22" s="11">
        <f t="shared" si="8"/>
        <v>0</v>
      </c>
      <c r="AU22" s="11">
        <f t="shared" si="8"/>
        <v>0</v>
      </c>
      <c r="AV22" s="12">
        <f t="shared" si="10"/>
        <v>0</v>
      </c>
      <c r="AW22" s="22">
        <v>28</v>
      </c>
      <c r="AX22" s="22">
        <f t="shared" si="11"/>
        <v>224</v>
      </c>
      <c r="AY22" s="13">
        <f t="shared" si="12"/>
        <v>0</v>
      </c>
    </row>
    <row r="23" spans="1:51" ht="48.75" customHeight="1" x14ac:dyDescent="0.25">
      <c r="A23" s="36" t="s">
        <v>22</v>
      </c>
      <c r="B23" s="36" t="s">
        <v>23</v>
      </c>
      <c r="C23" s="33"/>
      <c r="D23" s="34"/>
      <c r="E23" s="34"/>
      <c r="F23" s="34"/>
      <c r="G23" s="34"/>
      <c r="H23" s="34"/>
      <c r="I23" s="35"/>
      <c r="J23" s="33"/>
      <c r="K23" s="34"/>
      <c r="L23" s="34"/>
      <c r="M23" s="34"/>
      <c r="N23" s="34"/>
      <c r="O23" s="34"/>
      <c r="P23" s="35"/>
      <c r="Q23" s="33"/>
      <c r="R23" s="34"/>
      <c r="S23" s="34"/>
      <c r="T23" s="34"/>
      <c r="U23" s="34"/>
      <c r="V23" s="34"/>
      <c r="W23" s="35"/>
      <c r="X23" s="33"/>
      <c r="Y23" s="34"/>
      <c r="Z23" s="34"/>
      <c r="AA23" s="34"/>
      <c r="AB23" s="34"/>
      <c r="AC23" s="34"/>
      <c r="AD23" s="35"/>
      <c r="AE23" s="37"/>
      <c r="AF23" s="33"/>
      <c r="AG23" s="33"/>
      <c r="AH23" s="33"/>
      <c r="AI23" s="33"/>
      <c r="AJ23" s="9">
        <f t="shared" si="0"/>
        <v>0</v>
      </c>
      <c r="AK23" s="10">
        <f t="shared" si="1"/>
        <v>0</v>
      </c>
      <c r="AL23" s="10">
        <f>COUNTIF(J23:P23,"例")</f>
        <v>0</v>
      </c>
      <c r="AM23" s="10">
        <f t="shared" si="3"/>
        <v>0</v>
      </c>
      <c r="AN23" s="11">
        <f t="shared" si="24"/>
        <v>0</v>
      </c>
      <c r="AO23" s="11">
        <f t="shared" si="4"/>
        <v>0</v>
      </c>
      <c r="AP23" s="10">
        <f t="shared" si="5"/>
        <v>0</v>
      </c>
      <c r="AQ23" s="10">
        <f t="shared" si="9"/>
        <v>0</v>
      </c>
      <c r="AR23" s="10">
        <f t="shared" si="6"/>
        <v>0</v>
      </c>
      <c r="AS23" s="10">
        <f t="shared" si="7"/>
        <v>0</v>
      </c>
      <c r="AT23" s="11">
        <f t="shared" si="8"/>
        <v>0</v>
      </c>
      <c r="AU23" s="11">
        <f t="shared" si="8"/>
        <v>0</v>
      </c>
      <c r="AV23" s="12">
        <f t="shared" si="10"/>
        <v>0</v>
      </c>
      <c r="AW23" s="22">
        <v>28</v>
      </c>
      <c r="AX23" s="22">
        <f t="shared" si="11"/>
        <v>224</v>
      </c>
      <c r="AY23" s="13">
        <f t="shared" si="12"/>
        <v>0</v>
      </c>
    </row>
    <row r="24" spans="1:51" ht="51" customHeight="1" x14ac:dyDescent="0.25">
      <c r="A24" s="36" t="s">
        <v>24</v>
      </c>
      <c r="B24" s="36" t="s">
        <v>25</v>
      </c>
      <c r="C24" s="33"/>
      <c r="D24" s="34"/>
      <c r="E24" s="34"/>
      <c r="F24" s="34"/>
      <c r="G24" s="34"/>
      <c r="H24" s="34"/>
      <c r="I24" s="35"/>
      <c r="J24" s="33"/>
      <c r="K24" s="34"/>
      <c r="L24" s="34"/>
      <c r="M24" s="34"/>
      <c r="N24" s="34"/>
      <c r="O24" s="34"/>
      <c r="P24" s="35"/>
      <c r="Q24" s="33"/>
      <c r="R24" s="34"/>
      <c r="S24" s="34"/>
      <c r="T24" s="34"/>
      <c r="U24" s="34"/>
      <c r="V24" s="34"/>
      <c r="W24" s="35"/>
      <c r="X24" s="33"/>
      <c r="Y24" s="34"/>
      <c r="Z24" s="34"/>
      <c r="AA24" s="34"/>
      <c r="AB24" s="34"/>
      <c r="AC24" s="34"/>
      <c r="AD24" s="35"/>
      <c r="AE24" s="37"/>
      <c r="AF24" s="33"/>
      <c r="AG24" s="33"/>
      <c r="AH24" s="33"/>
      <c r="AI24" s="33"/>
      <c r="AJ24" s="9">
        <f>COUNTIF(C24:I24,"例")</f>
        <v>0</v>
      </c>
      <c r="AK24" s="10">
        <f t="shared" si="1"/>
        <v>0</v>
      </c>
      <c r="AL24" s="10">
        <f t="shared" si="2"/>
        <v>0</v>
      </c>
      <c r="AM24" s="10">
        <f t="shared" si="3"/>
        <v>0</v>
      </c>
      <c r="AN24" s="11">
        <f t="shared" si="24"/>
        <v>0</v>
      </c>
      <c r="AO24" s="11">
        <f t="shared" si="4"/>
        <v>0</v>
      </c>
      <c r="AP24" s="10">
        <f t="shared" si="5"/>
        <v>0</v>
      </c>
      <c r="AQ24" s="10">
        <f t="shared" si="9"/>
        <v>0</v>
      </c>
      <c r="AR24" s="10">
        <f t="shared" si="6"/>
        <v>0</v>
      </c>
      <c r="AS24" s="10">
        <f t="shared" si="7"/>
        <v>0</v>
      </c>
      <c r="AT24" s="11">
        <f t="shared" si="8"/>
        <v>0</v>
      </c>
      <c r="AU24" s="11">
        <f t="shared" si="8"/>
        <v>0</v>
      </c>
      <c r="AV24" s="12">
        <f t="shared" si="10"/>
        <v>0</v>
      </c>
      <c r="AW24" s="22">
        <v>28</v>
      </c>
      <c r="AX24" s="22">
        <f t="shared" si="11"/>
        <v>224</v>
      </c>
      <c r="AY24" s="13">
        <f t="shared" si="12"/>
        <v>0</v>
      </c>
    </row>
    <row r="25" spans="1:51" ht="54.75" customHeight="1" x14ac:dyDescent="0.25">
      <c r="A25" s="36" t="s">
        <v>26</v>
      </c>
      <c r="B25" s="36" t="s">
        <v>27</v>
      </c>
      <c r="C25" s="33"/>
      <c r="D25" s="34"/>
      <c r="E25" s="34"/>
      <c r="F25" s="34"/>
      <c r="G25" s="34"/>
      <c r="H25" s="34"/>
      <c r="I25" s="35"/>
      <c r="J25" s="33"/>
      <c r="K25" s="34"/>
      <c r="L25" s="34"/>
      <c r="M25" s="34"/>
      <c r="N25" s="34"/>
      <c r="O25" s="34"/>
      <c r="P25" s="35"/>
      <c r="Q25" s="33"/>
      <c r="R25" s="34"/>
      <c r="S25" s="34"/>
      <c r="T25" s="34"/>
      <c r="U25" s="34"/>
      <c r="V25" s="34"/>
      <c r="W25" s="35"/>
      <c r="X25" s="33"/>
      <c r="Y25" s="34"/>
      <c r="Z25" s="34"/>
      <c r="AA25" s="34"/>
      <c r="AB25" s="34"/>
      <c r="AC25" s="34"/>
      <c r="AD25" s="35"/>
      <c r="AE25" s="37"/>
      <c r="AF25" s="33"/>
      <c r="AG25" s="33"/>
      <c r="AH25" s="33"/>
      <c r="AI25" s="33"/>
      <c r="AJ25" s="9">
        <f t="shared" si="0"/>
        <v>0</v>
      </c>
      <c r="AK25" s="10">
        <f t="shared" si="1"/>
        <v>0</v>
      </c>
      <c r="AL25" s="10">
        <f t="shared" si="2"/>
        <v>0</v>
      </c>
      <c r="AM25" s="10">
        <f t="shared" si="3"/>
        <v>0</v>
      </c>
      <c r="AN25" s="11">
        <f t="shared" si="24"/>
        <v>0</v>
      </c>
      <c r="AO25" s="11">
        <f>AK25+AM25</f>
        <v>0</v>
      </c>
      <c r="AP25" s="10">
        <f t="shared" si="5"/>
        <v>0</v>
      </c>
      <c r="AQ25" s="10">
        <f t="shared" si="9"/>
        <v>0</v>
      </c>
      <c r="AR25" s="10">
        <f t="shared" si="6"/>
        <v>0</v>
      </c>
      <c r="AS25" s="10">
        <f t="shared" si="7"/>
        <v>0</v>
      </c>
      <c r="AT25" s="11">
        <f>AP25+AR25</f>
        <v>0</v>
      </c>
      <c r="AU25" s="11">
        <f>AQ25+AS25</f>
        <v>0</v>
      </c>
      <c r="AV25" s="12">
        <f t="shared" si="10"/>
        <v>0</v>
      </c>
      <c r="AW25" s="22">
        <v>28</v>
      </c>
      <c r="AX25" s="22">
        <f t="shared" si="11"/>
        <v>224</v>
      </c>
      <c r="AY25" s="13">
        <f t="shared" si="12"/>
        <v>0</v>
      </c>
    </row>
    <row r="26" spans="1:51" ht="59.25" customHeight="1" x14ac:dyDescent="0.25">
      <c r="A26" s="36"/>
      <c r="B26" s="36"/>
      <c r="C26" s="33"/>
      <c r="D26" s="34"/>
      <c r="E26" s="34"/>
      <c r="F26" s="34"/>
      <c r="G26" s="34"/>
      <c r="H26" s="34"/>
      <c r="I26" s="35"/>
      <c r="J26" s="33"/>
      <c r="K26" s="34"/>
      <c r="L26" s="34"/>
      <c r="M26" s="34"/>
      <c r="N26" s="34"/>
      <c r="O26" s="34"/>
      <c r="P26" s="35"/>
      <c r="Q26" s="33"/>
      <c r="R26" s="34"/>
      <c r="S26" s="34"/>
      <c r="T26" s="34"/>
      <c r="U26" s="34"/>
      <c r="V26" s="34"/>
      <c r="W26" s="35"/>
      <c r="X26" s="33"/>
      <c r="Y26" s="34"/>
      <c r="Z26" s="34"/>
      <c r="AA26" s="34"/>
      <c r="AB26" s="34"/>
      <c r="AC26" s="34"/>
      <c r="AD26" s="35"/>
      <c r="AE26" s="37"/>
      <c r="AF26" s="33"/>
      <c r="AG26" s="33"/>
      <c r="AH26" s="33"/>
      <c r="AI26" s="33"/>
      <c r="AJ26" s="9">
        <f>COUNTIF(C26:I26,"例")</f>
        <v>0</v>
      </c>
      <c r="AK26" s="10">
        <f t="shared" si="1"/>
        <v>0</v>
      </c>
      <c r="AL26" s="10">
        <f t="shared" si="2"/>
        <v>0</v>
      </c>
      <c r="AM26" s="10">
        <f t="shared" si="3"/>
        <v>0</v>
      </c>
      <c r="AN26" s="11">
        <f t="shared" si="4"/>
        <v>0</v>
      </c>
      <c r="AO26" s="11">
        <f t="shared" si="4"/>
        <v>0</v>
      </c>
      <c r="AP26" s="10">
        <f t="shared" si="5"/>
        <v>0</v>
      </c>
      <c r="AQ26" s="10">
        <f t="shared" si="9"/>
        <v>0</v>
      </c>
      <c r="AR26" s="10">
        <f t="shared" si="6"/>
        <v>0</v>
      </c>
      <c r="AS26" s="10">
        <f t="shared" si="7"/>
        <v>0</v>
      </c>
      <c r="AT26" s="11">
        <f t="shared" si="8"/>
        <v>0</v>
      </c>
      <c r="AU26" s="11">
        <f t="shared" si="8"/>
        <v>0</v>
      </c>
      <c r="AV26" s="12">
        <f t="shared" si="10"/>
        <v>0</v>
      </c>
      <c r="AW26" s="22">
        <v>28</v>
      </c>
      <c r="AX26" s="22">
        <f t="shared" si="11"/>
        <v>224</v>
      </c>
      <c r="AY26" s="13">
        <f t="shared" si="12"/>
        <v>0</v>
      </c>
    </row>
  </sheetData>
  <sheetProtection formatCells="0" formatColumns="0" formatRows="0" insertColumns="0" insertRows="0"/>
  <mergeCells count="19">
    <mergeCell ref="AS8:AU8"/>
    <mergeCell ref="A10:H10"/>
    <mergeCell ref="A11:H11"/>
    <mergeCell ref="C12:I12"/>
    <mergeCell ref="A8:AI8"/>
    <mergeCell ref="J12:P12"/>
    <mergeCell ref="Q12:W12"/>
    <mergeCell ref="X12:AD12"/>
    <mergeCell ref="A1:AI1"/>
    <mergeCell ref="A2:AI2"/>
    <mergeCell ref="A4:H4"/>
    <mergeCell ref="A5:H5"/>
    <mergeCell ref="A7:AI7"/>
    <mergeCell ref="AJ13:AK13"/>
    <mergeCell ref="AR13:AS13"/>
    <mergeCell ref="AT13:AU13"/>
    <mergeCell ref="AL13:AM13"/>
    <mergeCell ref="AN13:AO13"/>
    <mergeCell ref="AP13:AQ13"/>
  </mergeCells>
  <phoneticPr fontId="3" type="noConversion"/>
  <conditionalFormatting sqref="Q22:W23 AD16:AI18 X22:AI24 Q25:AI26">
    <cfRule type="cellIs" dxfId="475" priority="1484" operator="equal">
      <formula>"休"</formula>
    </cfRule>
    <cfRule type="cellIs" dxfId="474" priority="1485" operator="equal">
      <formula>"例"</formula>
    </cfRule>
  </conditionalFormatting>
  <conditionalFormatting sqref="AJ22:AJ25 AK22:AK24 AJ15:AK19 AJ26:AK26 AJ21:AK21">
    <cfRule type="cellIs" priority="1483" operator="lessThan">
      <formula>1</formula>
    </cfRule>
  </conditionalFormatting>
  <conditionalFormatting sqref="AP15:AP19 AR15:AR19 AP26 AR26 AJ15:AJ19 AL15:AL19 AL21:AL26 AJ21:AJ26 AR21:AR24 AP21:AP24">
    <cfRule type="cellIs" dxfId="473" priority="1481" operator="greaterThan">
      <formula>1</formula>
    </cfRule>
    <cfRule type="cellIs" dxfId="472" priority="1482" operator="lessThan">
      <formula>1</formula>
    </cfRule>
  </conditionalFormatting>
  <conditionalFormatting sqref="Q25:AD25">
    <cfRule type="cellIs" dxfId="471" priority="1479" operator="equal">
      <formula>"休"</formula>
    </cfRule>
    <cfRule type="cellIs" dxfId="470" priority="1480" operator="equal">
      <formula>"例"</formula>
    </cfRule>
  </conditionalFormatting>
  <conditionalFormatting sqref="AK25">
    <cfRule type="cellIs" priority="1476" operator="lessThan">
      <formula>1</formula>
    </cfRule>
  </conditionalFormatting>
  <conditionalFormatting sqref="AP25 AR25">
    <cfRule type="cellIs" dxfId="469" priority="1474" operator="greaterThan">
      <formula>1</formula>
    </cfRule>
    <cfRule type="cellIs" dxfId="468" priority="1475" operator="lessThan">
      <formula>1</formula>
    </cfRule>
  </conditionalFormatting>
  <conditionalFormatting sqref="Q22:W23 AD16:AI18 X22:AI24 Q25:AI26">
    <cfRule type="cellIs" dxfId="467" priority="1453" operator="equal">
      <formula>"國"</formula>
    </cfRule>
    <cfRule type="cellIs" dxfId="466" priority="1454" operator="equal">
      <formula>"休"</formula>
    </cfRule>
    <cfRule type="cellIs" dxfId="465" priority="1455" operator="equal">
      <formula>"例"</formula>
    </cfRule>
    <cfRule type="cellIs" dxfId="464" priority="1460" operator="equal">
      <formula>"休"</formula>
    </cfRule>
    <cfRule type="cellIs" dxfId="463" priority="1461" operator="equal">
      <formula>"例"</formula>
    </cfRule>
  </conditionalFormatting>
  <conditionalFormatting sqref="AV15:AV19 AV21:AV26">
    <cfRule type="cellIs" dxfId="462" priority="1317" operator="notEqual">
      <formula>8</formula>
    </cfRule>
    <cfRule type="cellIs" dxfId="461" priority="1318" operator="greaterThan">
      <formula>8</formula>
    </cfRule>
  </conditionalFormatting>
  <conditionalFormatting sqref="AX15:AX19 AX21:AX26">
    <cfRule type="cellIs" dxfId="460" priority="1316" operator="equal">
      <formula>160</formula>
    </cfRule>
  </conditionalFormatting>
  <conditionalFormatting sqref="AD19 AD21">
    <cfRule type="cellIs" dxfId="459" priority="1314" operator="equal">
      <formula>"休"</formula>
    </cfRule>
    <cfRule type="cellIs" dxfId="458" priority="1315" operator="equal">
      <formula>"例"</formula>
    </cfRule>
  </conditionalFormatting>
  <conditionalFormatting sqref="AD19 AD21">
    <cfRule type="cellIs" dxfId="457" priority="1309" operator="equal">
      <formula>"國"</formula>
    </cfRule>
    <cfRule type="cellIs" dxfId="456" priority="1310" operator="equal">
      <formula>"休"</formula>
    </cfRule>
    <cfRule type="cellIs" dxfId="455" priority="1311" operator="equal">
      <formula>"例"</formula>
    </cfRule>
    <cfRule type="cellIs" dxfId="454" priority="1312" operator="equal">
      <formula>"休"</formula>
    </cfRule>
    <cfRule type="cellIs" dxfId="453" priority="1313" operator="equal">
      <formula>"例"</formula>
    </cfRule>
  </conditionalFormatting>
  <conditionalFormatting sqref="AD19 AD21">
    <cfRule type="cellIs" dxfId="452" priority="1307" operator="equal">
      <formula>"休"</formula>
    </cfRule>
    <cfRule type="cellIs" dxfId="451" priority="1308" operator="equal">
      <formula>"例"</formula>
    </cfRule>
  </conditionalFormatting>
  <conditionalFormatting sqref="AD15">
    <cfRule type="cellIs" dxfId="450" priority="1296" operator="equal">
      <formula>"休"</formula>
    </cfRule>
    <cfRule type="cellIs" dxfId="449" priority="1297" operator="equal">
      <formula>"例"</formula>
    </cfRule>
  </conditionalFormatting>
  <conditionalFormatting sqref="AD15">
    <cfRule type="cellIs" dxfId="448" priority="1291" operator="equal">
      <formula>"國"</formula>
    </cfRule>
    <cfRule type="cellIs" dxfId="447" priority="1292" operator="equal">
      <formula>"休"</formula>
    </cfRule>
    <cfRule type="cellIs" dxfId="446" priority="1293" operator="equal">
      <formula>"例"</formula>
    </cfRule>
    <cfRule type="cellIs" dxfId="445" priority="1294" operator="equal">
      <formula>"休"</formula>
    </cfRule>
    <cfRule type="cellIs" dxfId="444" priority="1295" operator="equal">
      <formula>"例"</formula>
    </cfRule>
  </conditionalFormatting>
  <conditionalFormatting sqref="AD15">
    <cfRule type="cellIs" dxfId="443" priority="1289" operator="equal">
      <formula>"休"</formula>
    </cfRule>
    <cfRule type="cellIs" dxfId="442" priority="1290" operator="equal">
      <formula>"例"</formula>
    </cfRule>
  </conditionalFormatting>
  <conditionalFormatting sqref="AE19:AI19 AE21:AI21">
    <cfRule type="cellIs" dxfId="441" priority="1287" operator="equal">
      <formula>"休"</formula>
    </cfRule>
    <cfRule type="cellIs" dxfId="440" priority="1288" operator="equal">
      <formula>"例"</formula>
    </cfRule>
  </conditionalFormatting>
  <conditionalFormatting sqref="AE19:AI19 AE21:AI21">
    <cfRule type="cellIs" dxfId="439" priority="1282" operator="equal">
      <formula>"國"</formula>
    </cfRule>
    <cfRule type="cellIs" dxfId="438" priority="1283" operator="equal">
      <formula>"休"</formula>
    </cfRule>
    <cfRule type="cellIs" dxfId="437" priority="1284" operator="equal">
      <formula>"例"</formula>
    </cfRule>
    <cfRule type="cellIs" dxfId="436" priority="1285" operator="equal">
      <formula>"休"</formula>
    </cfRule>
    <cfRule type="cellIs" dxfId="435" priority="1286" operator="equal">
      <formula>"例"</formula>
    </cfRule>
  </conditionalFormatting>
  <conditionalFormatting sqref="AE19:AI19 AE21:AI21">
    <cfRule type="cellIs" dxfId="434" priority="1280" operator="equal">
      <formula>"休"</formula>
    </cfRule>
    <cfRule type="cellIs" dxfId="433" priority="1281" operator="equal">
      <formula>"例"</formula>
    </cfRule>
  </conditionalFormatting>
  <conditionalFormatting sqref="AE15:AI15">
    <cfRule type="cellIs" dxfId="432" priority="1251" operator="equal">
      <formula>"休"</formula>
    </cfRule>
    <cfRule type="cellIs" dxfId="431" priority="1252" operator="equal">
      <formula>"例"</formula>
    </cfRule>
  </conditionalFormatting>
  <conditionalFormatting sqref="AE15:AI15">
    <cfRule type="cellIs" dxfId="430" priority="1249" operator="equal">
      <formula>"休"</formula>
    </cfRule>
    <cfRule type="cellIs" dxfId="429" priority="1250" operator="equal">
      <formula>"例"</formula>
    </cfRule>
  </conditionalFormatting>
  <conditionalFormatting sqref="AE15:AI15">
    <cfRule type="cellIs" dxfId="428" priority="1244" operator="equal">
      <formula>"國"</formula>
    </cfRule>
    <cfRule type="cellIs" dxfId="427" priority="1245" operator="equal">
      <formula>"休"</formula>
    </cfRule>
    <cfRule type="cellIs" dxfId="426" priority="1246" operator="equal">
      <formula>"例"</formula>
    </cfRule>
    <cfRule type="cellIs" dxfId="425" priority="1247" operator="equal">
      <formula>"休"</formula>
    </cfRule>
    <cfRule type="cellIs" dxfId="424" priority="1248" operator="equal">
      <formula>"例"</formula>
    </cfRule>
  </conditionalFormatting>
  <conditionalFormatting sqref="Q24:W24 Q16:W18">
    <cfRule type="cellIs" dxfId="423" priority="1206" operator="equal">
      <formula>"休"</formula>
    </cfRule>
    <cfRule type="cellIs" dxfId="422" priority="1207" operator="equal">
      <formula>"例"</formula>
    </cfRule>
  </conditionalFormatting>
  <conditionalFormatting sqref="Q24:W24 Q16:W18">
    <cfRule type="cellIs" dxfId="421" priority="1201" operator="equal">
      <formula>"國"</formula>
    </cfRule>
    <cfRule type="cellIs" dxfId="420" priority="1202" operator="equal">
      <formula>"休"</formula>
    </cfRule>
    <cfRule type="cellIs" dxfId="419" priority="1203" operator="equal">
      <formula>"例"</formula>
    </cfRule>
    <cfRule type="cellIs" dxfId="418" priority="1204" operator="equal">
      <formula>"休"</formula>
    </cfRule>
    <cfRule type="cellIs" dxfId="417" priority="1205" operator="equal">
      <formula>"例"</formula>
    </cfRule>
  </conditionalFormatting>
  <conditionalFormatting sqref="W19 W21">
    <cfRule type="cellIs" dxfId="416" priority="1154" operator="equal">
      <formula>"休"</formula>
    </cfRule>
    <cfRule type="cellIs" dxfId="415" priority="1155" operator="equal">
      <formula>"例"</formula>
    </cfRule>
  </conditionalFormatting>
  <conditionalFormatting sqref="W19 W21">
    <cfRule type="cellIs" dxfId="414" priority="1152" operator="equal">
      <formula>"休"</formula>
    </cfRule>
    <cfRule type="cellIs" dxfId="413" priority="1153" operator="equal">
      <formula>"例"</formula>
    </cfRule>
  </conditionalFormatting>
  <conditionalFormatting sqref="W19 W21">
    <cfRule type="cellIs" dxfId="412" priority="1147" operator="equal">
      <formula>"國"</formula>
    </cfRule>
    <cfRule type="cellIs" dxfId="411" priority="1148" operator="equal">
      <formula>"休"</formula>
    </cfRule>
    <cfRule type="cellIs" dxfId="410" priority="1149" operator="equal">
      <formula>"例"</formula>
    </cfRule>
    <cfRule type="cellIs" dxfId="409" priority="1150" operator="equal">
      <formula>"休"</formula>
    </cfRule>
    <cfRule type="cellIs" dxfId="408" priority="1151" operator="equal">
      <formula>"例"</formula>
    </cfRule>
  </conditionalFormatting>
  <conditionalFormatting sqref="Q15:W15">
    <cfRule type="cellIs" dxfId="407" priority="1118" operator="equal">
      <formula>"休"</formula>
    </cfRule>
    <cfRule type="cellIs" dxfId="406" priority="1119" operator="equal">
      <formula>"例"</formula>
    </cfRule>
  </conditionalFormatting>
  <conditionalFormatting sqref="Q15:W15">
    <cfRule type="cellIs" dxfId="405" priority="1113" operator="equal">
      <formula>"國"</formula>
    </cfRule>
    <cfRule type="cellIs" dxfId="404" priority="1114" operator="equal">
      <formula>"休"</formula>
    </cfRule>
    <cfRule type="cellIs" dxfId="403" priority="1115" operator="equal">
      <formula>"例"</formula>
    </cfRule>
    <cfRule type="cellIs" dxfId="402" priority="1116" operator="equal">
      <formula>"休"</formula>
    </cfRule>
    <cfRule type="cellIs" dxfId="401" priority="1117" operator="equal">
      <formula>"例"</formula>
    </cfRule>
  </conditionalFormatting>
  <conditionalFormatting sqref="Q15:W15">
    <cfRule type="cellIs" dxfId="400" priority="1111" operator="equal">
      <formula>"休"</formula>
    </cfRule>
    <cfRule type="cellIs" dxfId="399" priority="1112" operator="equal">
      <formula>"例"</formula>
    </cfRule>
  </conditionalFormatting>
  <conditionalFormatting sqref="Q19:V19 Q21:V21">
    <cfRule type="cellIs" dxfId="398" priority="1037" operator="equal">
      <formula>"休"</formula>
    </cfRule>
    <cfRule type="cellIs" dxfId="397" priority="1038" operator="equal">
      <formula>"例"</formula>
    </cfRule>
  </conditionalFormatting>
  <conditionalFormatting sqref="Q19:V19 Q21:V21">
    <cfRule type="cellIs" dxfId="396" priority="1032" operator="equal">
      <formula>"國"</formula>
    </cfRule>
    <cfRule type="cellIs" dxfId="395" priority="1033" operator="equal">
      <formula>"休"</formula>
    </cfRule>
    <cfRule type="cellIs" dxfId="394" priority="1034" operator="equal">
      <formula>"例"</formula>
    </cfRule>
    <cfRule type="cellIs" dxfId="393" priority="1035" operator="equal">
      <formula>"休"</formula>
    </cfRule>
    <cfRule type="cellIs" dxfId="392" priority="1036" operator="equal">
      <formula>"例"</formula>
    </cfRule>
  </conditionalFormatting>
  <conditionalFormatting sqref="Q19:V19 Q21:V21">
    <cfRule type="cellIs" dxfId="391" priority="1030" operator="equal">
      <formula>"休"</formula>
    </cfRule>
    <cfRule type="cellIs" dxfId="390" priority="1031" operator="equal">
      <formula>"例"</formula>
    </cfRule>
  </conditionalFormatting>
  <conditionalFormatting sqref="X16:AC18">
    <cfRule type="cellIs" dxfId="389" priority="1028" operator="equal">
      <formula>"休"</formula>
    </cfRule>
    <cfRule type="cellIs" dxfId="388" priority="1029" operator="equal">
      <formula>"例"</formula>
    </cfRule>
  </conditionalFormatting>
  <conditionalFormatting sqref="X16:AC18">
    <cfRule type="cellIs" dxfId="387" priority="1023" operator="equal">
      <formula>"國"</formula>
    </cfRule>
    <cfRule type="cellIs" dxfId="386" priority="1024" operator="equal">
      <formula>"休"</formula>
    </cfRule>
    <cfRule type="cellIs" dxfId="385" priority="1025" operator="equal">
      <formula>"例"</formula>
    </cfRule>
    <cfRule type="cellIs" dxfId="384" priority="1026" operator="equal">
      <formula>"休"</formula>
    </cfRule>
    <cfRule type="cellIs" dxfId="383" priority="1027" operator="equal">
      <formula>"例"</formula>
    </cfRule>
  </conditionalFormatting>
  <conditionalFormatting sqref="X19:AB19 X21:AB21">
    <cfRule type="cellIs" dxfId="382" priority="1021" operator="equal">
      <formula>"休"</formula>
    </cfRule>
    <cfRule type="cellIs" dxfId="381" priority="1022" operator="equal">
      <formula>"例"</formula>
    </cfRule>
  </conditionalFormatting>
  <conditionalFormatting sqref="X19:AB19 X21:AB21">
    <cfRule type="cellIs" dxfId="380" priority="1019" operator="equal">
      <formula>"休"</formula>
    </cfRule>
    <cfRule type="cellIs" dxfId="379" priority="1020" operator="equal">
      <formula>"例"</formula>
    </cfRule>
  </conditionalFormatting>
  <conditionalFormatting sqref="X19:AB19 X21:AB21">
    <cfRule type="cellIs" dxfId="378" priority="1014" operator="equal">
      <formula>"國"</formula>
    </cfRule>
    <cfRule type="cellIs" dxfId="377" priority="1015" operator="equal">
      <formula>"休"</formula>
    </cfRule>
    <cfRule type="cellIs" dxfId="376" priority="1016" operator="equal">
      <formula>"例"</formula>
    </cfRule>
    <cfRule type="cellIs" dxfId="375" priority="1017" operator="equal">
      <formula>"休"</formula>
    </cfRule>
    <cfRule type="cellIs" dxfId="374" priority="1018" operator="equal">
      <formula>"例"</formula>
    </cfRule>
  </conditionalFormatting>
  <conditionalFormatting sqref="AC19 AC21">
    <cfRule type="cellIs" dxfId="373" priority="1012" operator="equal">
      <formula>"休"</formula>
    </cfRule>
    <cfRule type="cellIs" dxfId="372" priority="1013" operator="equal">
      <formula>"例"</formula>
    </cfRule>
  </conditionalFormatting>
  <conditionalFormatting sqref="AC19 AC21">
    <cfRule type="cellIs" dxfId="371" priority="1007" operator="equal">
      <formula>"國"</formula>
    </cfRule>
    <cfRule type="cellIs" dxfId="370" priority="1008" operator="equal">
      <formula>"休"</formula>
    </cfRule>
    <cfRule type="cellIs" dxfId="369" priority="1009" operator="equal">
      <formula>"例"</formula>
    </cfRule>
    <cfRule type="cellIs" dxfId="368" priority="1010" operator="equal">
      <formula>"休"</formula>
    </cfRule>
    <cfRule type="cellIs" dxfId="367" priority="1011" operator="equal">
      <formula>"例"</formula>
    </cfRule>
  </conditionalFormatting>
  <conditionalFormatting sqref="AC19 AC21">
    <cfRule type="cellIs" dxfId="366" priority="1005" operator="equal">
      <formula>"休"</formula>
    </cfRule>
    <cfRule type="cellIs" dxfId="365" priority="1006" operator="equal">
      <formula>"例"</formula>
    </cfRule>
  </conditionalFormatting>
  <conditionalFormatting sqref="X15:AC15">
    <cfRule type="cellIs" dxfId="364" priority="994" operator="equal">
      <formula>"休"</formula>
    </cfRule>
    <cfRule type="cellIs" dxfId="363" priority="995" operator="equal">
      <formula>"例"</formula>
    </cfRule>
  </conditionalFormatting>
  <conditionalFormatting sqref="X15:AC15">
    <cfRule type="cellIs" dxfId="362" priority="989" operator="equal">
      <formula>"國"</formula>
    </cfRule>
    <cfRule type="cellIs" dxfId="361" priority="990" operator="equal">
      <formula>"休"</formula>
    </cfRule>
    <cfRule type="cellIs" dxfId="360" priority="991" operator="equal">
      <formula>"例"</formula>
    </cfRule>
    <cfRule type="cellIs" dxfId="359" priority="992" operator="equal">
      <formula>"休"</formula>
    </cfRule>
    <cfRule type="cellIs" dxfId="358" priority="993" operator="equal">
      <formula>"例"</formula>
    </cfRule>
  </conditionalFormatting>
  <conditionalFormatting sqref="X15:AC15">
    <cfRule type="cellIs" dxfId="357" priority="987" operator="equal">
      <formula>"休"</formula>
    </cfRule>
    <cfRule type="cellIs" dxfId="356" priority="988" operator="equal">
      <formula>"例"</formula>
    </cfRule>
  </conditionalFormatting>
  <conditionalFormatting sqref="Q15:AI19 Q21:AI26">
    <cfRule type="cellIs" dxfId="355" priority="854" operator="equal">
      <formula>"國"</formula>
    </cfRule>
    <cfRule type="cellIs" dxfId="354" priority="855" operator="equal">
      <formula>"休"</formula>
    </cfRule>
    <cfRule type="cellIs" dxfId="353" priority="856" operator="equal">
      <formula>"例"</formula>
    </cfRule>
  </conditionalFormatting>
  <conditionalFormatting sqref="G21:I21 G18:P19 G16:P16 G22:P26">
    <cfRule type="cellIs" dxfId="352" priority="332" operator="equal">
      <formula>"休"</formula>
    </cfRule>
    <cfRule type="cellIs" dxfId="351" priority="333" operator="equal">
      <formula>"例"</formula>
    </cfRule>
  </conditionalFormatting>
  <conditionalFormatting sqref="G26:P26">
    <cfRule type="cellIs" dxfId="350" priority="330" operator="equal">
      <formula>"休"</formula>
    </cfRule>
    <cfRule type="cellIs" dxfId="349" priority="331" operator="equal">
      <formula>"例"</formula>
    </cfRule>
  </conditionalFormatting>
  <conditionalFormatting sqref="G21:I21 G18:P19 G16:P16 G22:P26">
    <cfRule type="cellIs" dxfId="348" priority="325" operator="equal">
      <formula>"國"</formula>
    </cfRule>
    <cfRule type="cellIs" dxfId="347" priority="326" operator="equal">
      <formula>"休"</formula>
    </cfRule>
    <cfRule type="cellIs" dxfId="346" priority="327" operator="equal">
      <formula>"例"</formula>
    </cfRule>
    <cfRule type="cellIs" dxfId="345" priority="328" operator="equal">
      <formula>"休"</formula>
    </cfRule>
    <cfRule type="cellIs" dxfId="344" priority="329" operator="equal">
      <formula>"例"</formula>
    </cfRule>
  </conditionalFormatting>
  <conditionalFormatting sqref="P21">
    <cfRule type="cellIs" dxfId="343" priority="314" operator="equal">
      <formula>"休"</formula>
    </cfRule>
    <cfRule type="cellIs" dxfId="342" priority="315" operator="equal">
      <formula>"例"</formula>
    </cfRule>
  </conditionalFormatting>
  <conditionalFormatting sqref="P21">
    <cfRule type="cellIs" dxfId="341" priority="312" operator="equal">
      <formula>"休"</formula>
    </cfRule>
    <cfRule type="cellIs" dxfId="340" priority="313" operator="equal">
      <formula>"例"</formula>
    </cfRule>
  </conditionalFormatting>
  <conditionalFormatting sqref="P21">
    <cfRule type="cellIs" dxfId="339" priority="307" operator="equal">
      <formula>"國"</formula>
    </cfRule>
    <cfRule type="cellIs" dxfId="338" priority="308" operator="equal">
      <formula>"休"</formula>
    </cfRule>
    <cfRule type="cellIs" dxfId="337" priority="309" operator="equal">
      <formula>"例"</formula>
    </cfRule>
    <cfRule type="cellIs" dxfId="336" priority="310" operator="equal">
      <formula>"休"</formula>
    </cfRule>
    <cfRule type="cellIs" dxfId="335" priority="311" operator="equal">
      <formula>"例"</formula>
    </cfRule>
  </conditionalFormatting>
  <conditionalFormatting sqref="J17:P17">
    <cfRule type="cellIs" dxfId="334" priority="296" operator="equal">
      <formula>"休"</formula>
    </cfRule>
    <cfRule type="cellIs" dxfId="333" priority="297" operator="equal">
      <formula>"例"</formula>
    </cfRule>
  </conditionalFormatting>
  <conditionalFormatting sqref="J17:P17">
    <cfRule type="cellIs" dxfId="332" priority="294" operator="equal">
      <formula>"休"</formula>
    </cfRule>
    <cfRule type="cellIs" dxfId="331" priority="295" operator="equal">
      <formula>"例"</formula>
    </cfRule>
  </conditionalFormatting>
  <conditionalFormatting sqref="J17:P17">
    <cfRule type="cellIs" dxfId="330" priority="289" operator="equal">
      <formula>"國"</formula>
    </cfRule>
    <cfRule type="cellIs" dxfId="329" priority="290" operator="equal">
      <formula>"休"</formula>
    </cfRule>
    <cfRule type="cellIs" dxfId="328" priority="291" operator="equal">
      <formula>"例"</formula>
    </cfRule>
    <cfRule type="cellIs" dxfId="327" priority="292" operator="equal">
      <formula>"休"</formula>
    </cfRule>
    <cfRule type="cellIs" dxfId="326" priority="293" operator="equal">
      <formula>"例"</formula>
    </cfRule>
  </conditionalFormatting>
  <conditionalFormatting sqref="J15:P15">
    <cfRule type="cellIs" dxfId="325" priority="269" operator="equal">
      <formula>"休"</formula>
    </cfRule>
    <cfRule type="cellIs" dxfId="324" priority="270" operator="equal">
      <formula>"例"</formula>
    </cfRule>
  </conditionalFormatting>
  <conditionalFormatting sqref="J15:P15">
    <cfRule type="cellIs" dxfId="323" priority="267" operator="equal">
      <formula>"休"</formula>
    </cfRule>
    <cfRule type="cellIs" dxfId="322" priority="268" operator="equal">
      <formula>"例"</formula>
    </cfRule>
  </conditionalFormatting>
  <conditionalFormatting sqref="J15:P15">
    <cfRule type="cellIs" dxfId="321" priority="262" operator="equal">
      <formula>"國"</formula>
    </cfRule>
    <cfRule type="cellIs" dxfId="320" priority="263" operator="equal">
      <formula>"休"</formula>
    </cfRule>
    <cfRule type="cellIs" dxfId="319" priority="264" operator="equal">
      <formula>"例"</formula>
    </cfRule>
    <cfRule type="cellIs" dxfId="318" priority="265" operator="equal">
      <formula>"休"</formula>
    </cfRule>
    <cfRule type="cellIs" dxfId="317" priority="266" operator="equal">
      <formula>"例"</formula>
    </cfRule>
  </conditionalFormatting>
  <conditionalFormatting sqref="G17:I17">
    <cfRule type="cellIs" dxfId="316" priority="260" operator="equal">
      <formula>"休"</formula>
    </cfRule>
    <cfRule type="cellIs" dxfId="315" priority="261" operator="equal">
      <formula>"例"</formula>
    </cfRule>
  </conditionalFormatting>
  <conditionalFormatting sqref="G17:I17">
    <cfRule type="cellIs" dxfId="314" priority="258" operator="equal">
      <formula>"休"</formula>
    </cfRule>
    <cfRule type="cellIs" dxfId="313" priority="259" operator="equal">
      <formula>"例"</formula>
    </cfRule>
  </conditionalFormatting>
  <conditionalFormatting sqref="G17:I17">
    <cfRule type="cellIs" dxfId="312" priority="253" operator="equal">
      <formula>"國"</formula>
    </cfRule>
    <cfRule type="cellIs" dxfId="311" priority="254" operator="equal">
      <formula>"休"</formula>
    </cfRule>
    <cfRule type="cellIs" dxfId="310" priority="255" operator="equal">
      <formula>"例"</formula>
    </cfRule>
    <cfRule type="cellIs" dxfId="309" priority="256" operator="equal">
      <formula>"休"</formula>
    </cfRule>
    <cfRule type="cellIs" dxfId="308" priority="257" operator="equal">
      <formula>"例"</formula>
    </cfRule>
  </conditionalFormatting>
  <conditionalFormatting sqref="G15:I15">
    <cfRule type="cellIs" dxfId="307" priority="251" operator="equal">
      <formula>"休"</formula>
    </cfRule>
    <cfRule type="cellIs" dxfId="306" priority="252" operator="equal">
      <formula>"例"</formula>
    </cfRule>
  </conditionalFormatting>
  <conditionalFormatting sqref="G15:I15">
    <cfRule type="cellIs" dxfId="305" priority="249" operator="equal">
      <formula>"休"</formula>
    </cfRule>
    <cfRule type="cellIs" dxfId="304" priority="250" operator="equal">
      <formula>"例"</formula>
    </cfRule>
  </conditionalFormatting>
  <conditionalFormatting sqref="G15:I15">
    <cfRule type="cellIs" dxfId="303" priority="244" operator="equal">
      <formula>"國"</formula>
    </cfRule>
    <cfRule type="cellIs" dxfId="302" priority="245" operator="equal">
      <formula>"休"</formula>
    </cfRule>
    <cfRule type="cellIs" dxfId="301" priority="246" operator="equal">
      <formula>"例"</formula>
    </cfRule>
    <cfRule type="cellIs" dxfId="300" priority="247" operator="equal">
      <formula>"休"</formula>
    </cfRule>
    <cfRule type="cellIs" dxfId="299" priority="248" operator="equal">
      <formula>"例"</formula>
    </cfRule>
  </conditionalFormatting>
  <conditionalFormatting sqref="J21:O21">
    <cfRule type="cellIs" dxfId="298" priority="242" operator="equal">
      <formula>"休"</formula>
    </cfRule>
    <cfRule type="cellIs" dxfId="297" priority="243" operator="equal">
      <formula>"例"</formula>
    </cfRule>
  </conditionalFormatting>
  <conditionalFormatting sqref="J21:O21">
    <cfRule type="cellIs" dxfId="296" priority="237" operator="equal">
      <formula>"國"</formula>
    </cfRule>
    <cfRule type="cellIs" dxfId="295" priority="238" operator="equal">
      <formula>"休"</formula>
    </cfRule>
    <cfRule type="cellIs" dxfId="294" priority="239" operator="equal">
      <formula>"例"</formula>
    </cfRule>
    <cfRule type="cellIs" dxfId="293" priority="240" operator="equal">
      <formula>"休"</formula>
    </cfRule>
    <cfRule type="cellIs" dxfId="292" priority="241" operator="equal">
      <formula>"例"</formula>
    </cfRule>
  </conditionalFormatting>
  <conditionalFormatting sqref="D15">
    <cfRule type="cellIs" dxfId="291" priority="156" operator="equal">
      <formula>"休"</formula>
    </cfRule>
    <cfRule type="cellIs" dxfId="290" priority="157" operator="equal">
      <formula>"例"</formula>
    </cfRule>
  </conditionalFormatting>
  <conditionalFormatting sqref="D15">
    <cfRule type="cellIs" dxfId="289" priority="154" operator="equal">
      <formula>"休"</formula>
    </cfRule>
    <cfRule type="cellIs" dxfId="288" priority="155" operator="equal">
      <formula>"例"</formula>
    </cfRule>
  </conditionalFormatting>
  <conditionalFormatting sqref="D15">
    <cfRule type="cellIs" dxfId="287" priority="149" operator="equal">
      <formula>"國"</formula>
    </cfRule>
    <cfRule type="cellIs" dxfId="286" priority="150" operator="equal">
      <formula>"休"</formula>
    </cfRule>
    <cfRule type="cellIs" dxfId="285" priority="151" operator="equal">
      <formula>"例"</formula>
    </cfRule>
    <cfRule type="cellIs" dxfId="284" priority="152" operator="equal">
      <formula>"休"</formula>
    </cfRule>
    <cfRule type="cellIs" dxfId="283" priority="153" operator="equal">
      <formula>"例"</formula>
    </cfRule>
  </conditionalFormatting>
  <conditionalFormatting sqref="F15">
    <cfRule type="cellIs" dxfId="282" priority="147" operator="equal">
      <formula>"休"</formula>
    </cfRule>
    <cfRule type="cellIs" dxfId="281" priority="148" operator="equal">
      <formula>"例"</formula>
    </cfRule>
  </conditionalFormatting>
  <conditionalFormatting sqref="F15">
    <cfRule type="cellIs" dxfId="280" priority="145" operator="equal">
      <formula>"休"</formula>
    </cfRule>
    <cfRule type="cellIs" dxfId="279" priority="146" operator="equal">
      <formula>"例"</formula>
    </cfRule>
  </conditionalFormatting>
  <conditionalFormatting sqref="F15">
    <cfRule type="cellIs" dxfId="278" priority="140" operator="equal">
      <formula>"國"</formula>
    </cfRule>
    <cfRule type="cellIs" dxfId="277" priority="141" operator="equal">
      <formula>"休"</formula>
    </cfRule>
    <cfRule type="cellIs" dxfId="276" priority="142" operator="equal">
      <formula>"例"</formula>
    </cfRule>
    <cfRule type="cellIs" dxfId="275" priority="143" operator="equal">
      <formula>"休"</formula>
    </cfRule>
    <cfRule type="cellIs" dxfId="274" priority="144" operator="equal">
      <formula>"例"</formula>
    </cfRule>
  </conditionalFormatting>
  <conditionalFormatting sqref="E15">
    <cfRule type="cellIs" dxfId="273" priority="138" operator="equal">
      <formula>"休"</formula>
    </cfRule>
    <cfRule type="cellIs" dxfId="272" priority="139" operator="equal">
      <formula>"例"</formula>
    </cfRule>
  </conditionalFormatting>
  <conditionalFormatting sqref="E15">
    <cfRule type="cellIs" dxfId="271" priority="136" operator="equal">
      <formula>"休"</formula>
    </cfRule>
    <cfRule type="cellIs" dxfId="270" priority="137" operator="equal">
      <formula>"例"</formula>
    </cfRule>
  </conditionalFormatting>
  <conditionalFormatting sqref="E15">
    <cfRule type="cellIs" dxfId="269" priority="131" operator="equal">
      <formula>"國"</formula>
    </cfRule>
    <cfRule type="cellIs" dxfId="268" priority="132" operator="equal">
      <formula>"休"</formula>
    </cfRule>
    <cfRule type="cellIs" dxfId="267" priority="133" operator="equal">
      <formula>"例"</formula>
    </cfRule>
    <cfRule type="cellIs" dxfId="266" priority="134" operator="equal">
      <formula>"休"</formula>
    </cfRule>
    <cfRule type="cellIs" dxfId="265" priority="135" operator="equal">
      <formula>"例"</formula>
    </cfRule>
  </conditionalFormatting>
  <conditionalFormatting sqref="C15:F19 C21:F26">
    <cfRule type="cellIs" dxfId="264" priority="128" operator="equal">
      <formula>"國"</formula>
    </cfRule>
    <cfRule type="cellIs" dxfId="263" priority="129" operator="equal">
      <formula>"休"</formula>
    </cfRule>
    <cfRule type="cellIs" dxfId="262" priority="130" operator="equal">
      <formula>"例"</formula>
    </cfRule>
  </conditionalFormatting>
  <conditionalFormatting sqref="E19 C16:F18 C22:F26 E21">
    <cfRule type="cellIs" dxfId="261" priority="192" operator="equal">
      <formula>"休"</formula>
    </cfRule>
    <cfRule type="cellIs" dxfId="260" priority="193" operator="equal">
      <formula>"例"</formula>
    </cfRule>
  </conditionalFormatting>
  <conditionalFormatting sqref="C25:F25">
    <cfRule type="cellIs" dxfId="259" priority="190" operator="equal">
      <formula>"休"</formula>
    </cfRule>
    <cfRule type="cellIs" dxfId="258" priority="191" operator="equal">
      <formula>"例"</formula>
    </cfRule>
  </conditionalFormatting>
  <conditionalFormatting sqref="E19 C16:F18 C22:F26 E21">
    <cfRule type="cellIs" dxfId="257" priority="185" operator="equal">
      <formula>"國"</formula>
    </cfRule>
    <cfRule type="cellIs" dxfId="256" priority="186" operator="equal">
      <formula>"休"</formula>
    </cfRule>
    <cfRule type="cellIs" dxfId="255" priority="187" operator="equal">
      <formula>"例"</formula>
    </cfRule>
    <cfRule type="cellIs" dxfId="254" priority="188" operator="equal">
      <formula>"休"</formula>
    </cfRule>
    <cfRule type="cellIs" dxfId="253" priority="189" operator="equal">
      <formula>"例"</formula>
    </cfRule>
  </conditionalFormatting>
  <conditionalFormatting sqref="C19 C21">
    <cfRule type="cellIs" dxfId="252" priority="183" operator="equal">
      <formula>"休"</formula>
    </cfRule>
    <cfRule type="cellIs" dxfId="251" priority="184" operator="equal">
      <formula>"例"</formula>
    </cfRule>
  </conditionalFormatting>
  <conditionalFormatting sqref="C19 C21">
    <cfRule type="cellIs" dxfId="250" priority="178" operator="equal">
      <formula>"國"</formula>
    </cfRule>
    <cfRule type="cellIs" dxfId="249" priority="179" operator="equal">
      <formula>"休"</formula>
    </cfRule>
    <cfRule type="cellIs" dxfId="248" priority="180" operator="equal">
      <formula>"例"</formula>
    </cfRule>
    <cfRule type="cellIs" dxfId="247" priority="181" operator="equal">
      <formula>"休"</formula>
    </cfRule>
    <cfRule type="cellIs" dxfId="246" priority="182" operator="equal">
      <formula>"例"</formula>
    </cfRule>
  </conditionalFormatting>
  <conditionalFormatting sqref="C19 C21">
    <cfRule type="cellIs" dxfId="245" priority="176" operator="equal">
      <formula>"休"</formula>
    </cfRule>
    <cfRule type="cellIs" dxfId="244" priority="177" operator="equal">
      <formula>"例"</formula>
    </cfRule>
  </conditionalFormatting>
  <conditionalFormatting sqref="D19 F19 F21 D21">
    <cfRule type="cellIs" dxfId="243" priority="174" operator="equal">
      <formula>"休"</formula>
    </cfRule>
    <cfRule type="cellIs" dxfId="242" priority="175" operator="equal">
      <formula>"例"</formula>
    </cfRule>
  </conditionalFormatting>
  <conditionalFormatting sqref="D19 F19 F21 D21">
    <cfRule type="cellIs" dxfId="241" priority="172" operator="equal">
      <formula>"休"</formula>
    </cfRule>
    <cfRule type="cellIs" dxfId="240" priority="173" operator="equal">
      <formula>"例"</formula>
    </cfRule>
  </conditionalFormatting>
  <conditionalFormatting sqref="D19 F19 F21 D21">
    <cfRule type="cellIs" dxfId="239" priority="167" operator="equal">
      <formula>"國"</formula>
    </cfRule>
    <cfRule type="cellIs" dxfId="238" priority="168" operator="equal">
      <formula>"休"</formula>
    </cfRule>
    <cfRule type="cellIs" dxfId="237" priority="169" operator="equal">
      <formula>"例"</formula>
    </cfRule>
    <cfRule type="cellIs" dxfId="236" priority="170" operator="equal">
      <formula>"休"</formula>
    </cfRule>
    <cfRule type="cellIs" dxfId="235" priority="171" operator="equal">
      <formula>"例"</formula>
    </cfRule>
  </conditionalFormatting>
  <conditionalFormatting sqref="C15">
    <cfRule type="cellIs" dxfId="234" priority="165" operator="equal">
      <formula>"休"</formula>
    </cfRule>
    <cfRule type="cellIs" dxfId="233" priority="166" operator="equal">
      <formula>"例"</formula>
    </cfRule>
  </conditionalFormatting>
  <conditionalFormatting sqref="C15">
    <cfRule type="cellIs" dxfId="232" priority="163" operator="equal">
      <formula>"休"</formula>
    </cfRule>
    <cfRule type="cellIs" dxfId="231" priority="164" operator="equal">
      <formula>"例"</formula>
    </cfRule>
  </conditionalFormatting>
  <conditionalFormatting sqref="C15">
    <cfRule type="cellIs" dxfId="230" priority="158" operator="equal">
      <formula>"國"</formula>
    </cfRule>
    <cfRule type="cellIs" dxfId="229" priority="159" operator="equal">
      <formula>"休"</formula>
    </cfRule>
    <cfRule type="cellIs" dxfId="228" priority="160" operator="equal">
      <formula>"例"</formula>
    </cfRule>
    <cfRule type="cellIs" dxfId="227" priority="161" operator="equal">
      <formula>"休"</formula>
    </cfRule>
    <cfRule type="cellIs" dxfId="226" priority="162" operator="equal">
      <formula>"例"</formula>
    </cfRule>
  </conditionalFormatting>
  <conditionalFormatting sqref="AJ20:AK20">
    <cfRule type="cellIs" priority="114" operator="lessThan">
      <formula>1</formula>
    </cfRule>
  </conditionalFormatting>
  <conditionalFormatting sqref="AL20 AJ20 AR20 AP20">
    <cfRule type="cellIs" dxfId="225" priority="112" operator="greaterThan">
      <formula>1</formula>
    </cfRule>
    <cfRule type="cellIs" dxfId="224" priority="113" operator="lessThan">
      <formula>1</formula>
    </cfRule>
  </conditionalFormatting>
  <conditionalFormatting sqref="AV20">
    <cfRule type="cellIs" dxfId="221" priority="110" operator="notEqual">
      <formula>8</formula>
    </cfRule>
    <cfRule type="cellIs" dxfId="220" priority="111" operator="greaterThan">
      <formula>8</formula>
    </cfRule>
  </conditionalFormatting>
  <conditionalFormatting sqref="AX20">
    <cfRule type="cellIs" dxfId="217" priority="109" operator="equal">
      <formula>160</formula>
    </cfRule>
  </conditionalFormatting>
  <conditionalFormatting sqref="AD20">
    <cfRule type="cellIs" dxfId="215" priority="107" operator="equal">
      <formula>"休"</formula>
    </cfRule>
    <cfRule type="cellIs" dxfId="214" priority="108" operator="equal">
      <formula>"例"</formula>
    </cfRule>
  </conditionalFormatting>
  <conditionalFormatting sqref="AD20">
    <cfRule type="cellIs" dxfId="211" priority="102" operator="equal">
      <formula>"國"</formula>
    </cfRule>
    <cfRule type="cellIs" dxfId="210" priority="103" operator="equal">
      <formula>"休"</formula>
    </cfRule>
    <cfRule type="cellIs" dxfId="209" priority="104" operator="equal">
      <formula>"例"</formula>
    </cfRule>
    <cfRule type="cellIs" dxfId="208" priority="105" operator="equal">
      <formula>"休"</formula>
    </cfRule>
    <cfRule type="cellIs" dxfId="207" priority="106" operator="equal">
      <formula>"例"</formula>
    </cfRule>
  </conditionalFormatting>
  <conditionalFormatting sqref="AD20">
    <cfRule type="cellIs" dxfId="201" priority="100" operator="equal">
      <formula>"休"</formula>
    </cfRule>
    <cfRule type="cellIs" dxfId="200" priority="101" operator="equal">
      <formula>"例"</formula>
    </cfRule>
  </conditionalFormatting>
  <conditionalFormatting sqref="AE20:AI20">
    <cfRule type="cellIs" dxfId="197" priority="98" operator="equal">
      <formula>"休"</formula>
    </cfRule>
    <cfRule type="cellIs" dxfId="196" priority="99" operator="equal">
      <formula>"例"</formula>
    </cfRule>
  </conditionalFormatting>
  <conditionalFormatting sqref="AE20:AI20">
    <cfRule type="cellIs" dxfId="193" priority="93" operator="equal">
      <formula>"國"</formula>
    </cfRule>
    <cfRule type="cellIs" dxfId="192" priority="94" operator="equal">
      <formula>"休"</formula>
    </cfRule>
    <cfRule type="cellIs" dxfId="191" priority="95" operator="equal">
      <formula>"例"</formula>
    </cfRule>
    <cfRule type="cellIs" dxfId="190" priority="96" operator="equal">
      <formula>"休"</formula>
    </cfRule>
    <cfRule type="cellIs" dxfId="189" priority="97" operator="equal">
      <formula>"例"</formula>
    </cfRule>
  </conditionalFormatting>
  <conditionalFormatting sqref="AE20:AI20">
    <cfRule type="cellIs" dxfId="183" priority="91" operator="equal">
      <formula>"休"</formula>
    </cfRule>
    <cfRule type="cellIs" dxfId="182" priority="92" operator="equal">
      <formula>"例"</formula>
    </cfRule>
  </conditionalFormatting>
  <conditionalFormatting sqref="W20">
    <cfRule type="cellIs" dxfId="179" priority="89" operator="equal">
      <formula>"休"</formula>
    </cfRule>
    <cfRule type="cellIs" dxfId="178" priority="90" operator="equal">
      <formula>"例"</formula>
    </cfRule>
  </conditionalFormatting>
  <conditionalFormatting sqref="W20">
    <cfRule type="cellIs" dxfId="175" priority="87" operator="equal">
      <formula>"休"</formula>
    </cfRule>
    <cfRule type="cellIs" dxfId="174" priority="88" operator="equal">
      <formula>"例"</formula>
    </cfRule>
  </conditionalFormatting>
  <conditionalFormatting sqref="W20">
    <cfRule type="cellIs" dxfId="171" priority="82" operator="equal">
      <formula>"國"</formula>
    </cfRule>
    <cfRule type="cellIs" dxfId="170" priority="83" operator="equal">
      <formula>"休"</formula>
    </cfRule>
    <cfRule type="cellIs" dxfId="169" priority="84" operator="equal">
      <formula>"例"</formula>
    </cfRule>
    <cfRule type="cellIs" dxfId="168" priority="85" operator="equal">
      <formula>"休"</formula>
    </cfRule>
    <cfRule type="cellIs" dxfId="167" priority="86" operator="equal">
      <formula>"例"</formula>
    </cfRule>
  </conditionalFormatting>
  <conditionalFormatting sqref="Q20:V20">
    <cfRule type="cellIs" dxfId="161" priority="80" operator="equal">
      <formula>"休"</formula>
    </cfRule>
    <cfRule type="cellIs" dxfId="160" priority="81" operator="equal">
      <formula>"例"</formula>
    </cfRule>
  </conditionalFormatting>
  <conditionalFormatting sqref="Q20:V20">
    <cfRule type="cellIs" dxfId="157" priority="75" operator="equal">
      <formula>"國"</formula>
    </cfRule>
    <cfRule type="cellIs" dxfId="156" priority="76" operator="equal">
      <formula>"休"</formula>
    </cfRule>
    <cfRule type="cellIs" dxfId="155" priority="77" operator="equal">
      <formula>"例"</formula>
    </cfRule>
    <cfRule type="cellIs" dxfId="154" priority="78" operator="equal">
      <formula>"休"</formula>
    </cfRule>
    <cfRule type="cellIs" dxfId="153" priority="79" operator="equal">
      <formula>"例"</formula>
    </cfRule>
  </conditionalFormatting>
  <conditionalFormatting sqref="Q20:V20">
    <cfRule type="cellIs" dxfId="147" priority="73" operator="equal">
      <formula>"休"</formula>
    </cfRule>
    <cfRule type="cellIs" dxfId="146" priority="74" operator="equal">
      <formula>"例"</formula>
    </cfRule>
  </conditionalFormatting>
  <conditionalFormatting sqref="X20:AB20">
    <cfRule type="cellIs" dxfId="143" priority="71" operator="equal">
      <formula>"休"</formula>
    </cfRule>
    <cfRule type="cellIs" dxfId="142" priority="72" operator="equal">
      <formula>"例"</formula>
    </cfRule>
  </conditionalFormatting>
  <conditionalFormatting sqref="X20:AB20">
    <cfRule type="cellIs" dxfId="139" priority="69" operator="equal">
      <formula>"休"</formula>
    </cfRule>
    <cfRule type="cellIs" dxfId="138" priority="70" operator="equal">
      <formula>"例"</formula>
    </cfRule>
  </conditionalFormatting>
  <conditionalFormatting sqref="X20:AB20">
    <cfRule type="cellIs" dxfId="135" priority="64" operator="equal">
      <formula>"國"</formula>
    </cfRule>
    <cfRule type="cellIs" dxfId="134" priority="65" operator="equal">
      <formula>"休"</formula>
    </cfRule>
    <cfRule type="cellIs" dxfId="133" priority="66" operator="equal">
      <formula>"例"</formula>
    </cfRule>
    <cfRule type="cellIs" dxfId="132" priority="67" operator="equal">
      <formula>"休"</formula>
    </cfRule>
    <cfRule type="cellIs" dxfId="131" priority="68" operator="equal">
      <formula>"例"</formula>
    </cfRule>
  </conditionalFormatting>
  <conditionalFormatting sqref="AC20">
    <cfRule type="cellIs" dxfId="125" priority="62" operator="equal">
      <formula>"休"</formula>
    </cfRule>
    <cfRule type="cellIs" dxfId="124" priority="63" operator="equal">
      <formula>"例"</formula>
    </cfRule>
  </conditionalFormatting>
  <conditionalFormatting sqref="AC20">
    <cfRule type="cellIs" dxfId="121" priority="57" operator="equal">
      <formula>"國"</formula>
    </cfRule>
    <cfRule type="cellIs" dxfId="120" priority="58" operator="equal">
      <formula>"休"</formula>
    </cfRule>
    <cfRule type="cellIs" dxfId="119" priority="59" operator="equal">
      <formula>"例"</formula>
    </cfRule>
    <cfRule type="cellIs" dxfId="118" priority="60" operator="equal">
      <formula>"休"</formula>
    </cfRule>
    <cfRule type="cellIs" dxfId="117" priority="61" operator="equal">
      <formula>"例"</formula>
    </cfRule>
  </conditionalFormatting>
  <conditionalFormatting sqref="AC20">
    <cfRule type="cellIs" dxfId="111" priority="55" operator="equal">
      <formula>"休"</formula>
    </cfRule>
    <cfRule type="cellIs" dxfId="110" priority="56" operator="equal">
      <formula>"例"</formula>
    </cfRule>
  </conditionalFormatting>
  <conditionalFormatting sqref="Q20:AI20">
    <cfRule type="cellIs" dxfId="107" priority="52" operator="equal">
      <formula>"國"</formula>
    </cfRule>
    <cfRule type="cellIs" dxfId="106" priority="53" operator="equal">
      <formula>"休"</formula>
    </cfRule>
    <cfRule type="cellIs" dxfId="105" priority="54" operator="equal">
      <formula>"例"</formula>
    </cfRule>
  </conditionalFormatting>
  <conditionalFormatting sqref="G20:I20">
    <cfRule type="cellIs" dxfId="101" priority="50" operator="equal">
      <formula>"休"</formula>
    </cfRule>
    <cfRule type="cellIs" dxfId="100" priority="51" operator="equal">
      <formula>"例"</formula>
    </cfRule>
  </conditionalFormatting>
  <conditionalFormatting sqref="G20:I20">
    <cfRule type="cellIs" dxfId="97" priority="45" operator="equal">
      <formula>"國"</formula>
    </cfRule>
    <cfRule type="cellIs" dxfId="96" priority="46" operator="equal">
      <formula>"休"</formula>
    </cfRule>
    <cfRule type="cellIs" dxfId="95" priority="47" operator="equal">
      <formula>"例"</formula>
    </cfRule>
    <cfRule type="cellIs" dxfId="94" priority="48" operator="equal">
      <formula>"休"</formula>
    </cfRule>
    <cfRule type="cellIs" dxfId="93" priority="49" operator="equal">
      <formula>"例"</formula>
    </cfRule>
  </conditionalFormatting>
  <conditionalFormatting sqref="P20">
    <cfRule type="cellIs" dxfId="87" priority="43" operator="equal">
      <formula>"休"</formula>
    </cfRule>
    <cfRule type="cellIs" dxfId="86" priority="44" operator="equal">
      <formula>"例"</formula>
    </cfRule>
  </conditionalFormatting>
  <conditionalFormatting sqref="P20">
    <cfRule type="cellIs" dxfId="83" priority="41" operator="equal">
      <formula>"休"</formula>
    </cfRule>
    <cfRule type="cellIs" dxfId="82" priority="42" operator="equal">
      <formula>"例"</formula>
    </cfRule>
  </conditionalFormatting>
  <conditionalFormatting sqref="P20">
    <cfRule type="cellIs" dxfId="79" priority="36" operator="equal">
      <formula>"國"</formula>
    </cfRule>
    <cfRule type="cellIs" dxfId="78" priority="37" operator="equal">
      <formula>"休"</formula>
    </cfRule>
    <cfRule type="cellIs" dxfId="77" priority="38" operator="equal">
      <formula>"例"</formula>
    </cfRule>
    <cfRule type="cellIs" dxfId="76" priority="39" operator="equal">
      <formula>"休"</formula>
    </cfRule>
    <cfRule type="cellIs" dxfId="75" priority="40" operator="equal">
      <formula>"例"</formula>
    </cfRule>
  </conditionalFormatting>
  <conditionalFormatting sqref="J20:O20">
    <cfRule type="cellIs" dxfId="69" priority="34" operator="equal">
      <formula>"休"</formula>
    </cfRule>
    <cfRule type="cellIs" dxfId="68" priority="35" operator="equal">
      <formula>"例"</formula>
    </cfRule>
  </conditionalFormatting>
  <conditionalFormatting sqref="J20:O20">
    <cfRule type="cellIs" dxfId="65" priority="29" operator="equal">
      <formula>"國"</formula>
    </cfRule>
    <cfRule type="cellIs" dxfId="64" priority="30" operator="equal">
      <formula>"休"</formula>
    </cfRule>
    <cfRule type="cellIs" dxfId="63" priority="31" operator="equal">
      <formula>"例"</formula>
    </cfRule>
    <cfRule type="cellIs" dxfId="62" priority="32" operator="equal">
      <formula>"休"</formula>
    </cfRule>
    <cfRule type="cellIs" dxfId="61" priority="33" operator="equal">
      <formula>"例"</formula>
    </cfRule>
  </conditionalFormatting>
  <conditionalFormatting sqref="C20:F20">
    <cfRule type="cellIs" dxfId="55" priority="1" operator="equal">
      <formula>"國"</formula>
    </cfRule>
    <cfRule type="cellIs" dxfId="54" priority="2" operator="equal">
      <formula>"休"</formula>
    </cfRule>
    <cfRule type="cellIs" dxfId="53" priority="3" operator="equal">
      <formula>"例"</formula>
    </cfRule>
  </conditionalFormatting>
  <conditionalFormatting sqref="E20">
    <cfRule type="cellIs" dxfId="49" priority="27" operator="equal">
      <formula>"休"</formula>
    </cfRule>
    <cfRule type="cellIs" dxfId="48" priority="28" operator="equal">
      <formula>"例"</formula>
    </cfRule>
  </conditionalFormatting>
  <conditionalFormatting sqref="E20">
    <cfRule type="cellIs" dxfId="45" priority="22" operator="equal">
      <formula>"國"</formula>
    </cfRule>
    <cfRule type="cellIs" dxfId="44" priority="23" operator="equal">
      <formula>"休"</formula>
    </cfRule>
    <cfRule type="cellIs" dxfId="43" priority="24" operator="equal">
      <formula>"例"</formula>
    </cfRule>
    <cfRule type="cellIs" dxfId="42" priority="25" operator="equal">
      <formula>"休"</formula>
    </cfRule>
    <cfRule type="cellIs" dxfId="41" priority="26" operator="equal">
      <formula>"例"</formula>
    </cfRule>
  </conditionalFormatting>
  <conditionalFormatting sqref="C20">
    <cfRule type="cellIs" dxfId="35" priority="20" operator="equal">
      <formula>"休"</formula>
    </cfRule>
    <cfRule type="cellIs" dxfId="34" priority="21" operator="equal">
      <formula>"例"</formula>
    </cfRule>
  </conditionalFormatting>
  <conditionalFormatting sqref="C20">
    <cfRule type="cellIs" dxfId="31" priority="15" operator="equal">
      <formula>"國"</formula>
    </cfRule>
    <cfRule type="cellIs" dxfId="30" priority="16" operator="equal">
      <formula>"休"</formula>
    </cfRule>
    <cfRule type="cellIs" dxfId="29" priority="17" operator="equal">
      <formula>"例"</formula>
    </cfRule>
    <cfRule type="cellIs" dxfId="28" priority="18" operator="equal">
      <formula>"休"</formula>
    </cfRule>
    <cfRule type="cellIs" dxfId="27" priority="19" operator="equal">
      <formula>"例"</formula>
    </cfRule>
  </conditionalFormatting>
  <conditionalFormatting sqref="C20">
    <cfRule type="cellIs" dxfId="21" priority="13" operator="equal">
      <formula>"休"</formula>
    </cfRule>
    <cfRule type="cellIs" dxfId="20" priority="14" operator="equal">
      <formula>"例"</formula>
    </cfRule>
  </conditionalFormatting>
  <conditionalFormatting sqref="F20 D20">
    <cfRule type="cellIs" dxfId="17" priority="11" operator="equal">
      <formula>"休"</formula>
    </cfRule>
    <cfRule type="cellIs" dxfId="16" priority="12" operator="equal">
      <formula>"例"</formula>
    </cfRule>
  </conditionalFormatting>
  <conditionalFormatting sqref="F20 D20">
    <cfRule type="cellIs" dxfId="13" priority="9" operator="equal">
      <formula>"休"</formula>
    </cfRule>
    <cfRule type="cellIs" dxfId="12" priority="10" operator="equal">
      <formula>"例"</formula>
    </cfRule>
  </conditionalFormatting>
  <conditionalFormatting sqref="F20 D20">
    <cfRule type="cellIs" dxfId="9" priority="4" operator="equal">
      <formula>"國"</formula>
    </cfRule>
    <cfRule type="cellIs" dxfId="8" priority="5" operator="equal">
      <formula>"休"</formula>
    </cfRule>
    <cfRule type="cellIs" dxfId="7" priority="6" operator="equal">
      <formula>"例"</formula>
    </cfRule>
    <cfRule type="cellIs" dxfId="6" priority="7" operator="equal">
      <formula>"休"</formula>
    </cfRule>
    <cfRule type="cellIs" dxfId="5" priority="8" operator="equal">
      <formula>"例"</formula>
    </cfRule>
  </conditionalFormatting>
  <printOptions horizontalCentered="1"/>
  <pageMargins left="7.874015748031496E-2" right="7.874015748031496E-2" top="0.55118110236220474" bottom="0.15748031496062992" header="0.31496062992125984" footer="0.31496062992125984"/>
  <pageSetup paperSize="9" scale="2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套格式班表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2018-05-22T03:27:08Z</cp:lastPrinted>
  <dcterms:created xsi:type="dcterms:W3CDTF">2017-12-26T06:50:03Z</dcterms:created>
  <dcterms:modified xsi:type="dcterms:W3CDTF">2021-11-15T06:28:15Z</dcterms:modified>
</cp:coreProperties>
</file>